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onomic2\Desktop\Программы\Работа\Прогноз\на 2025 (2026-2027)\"/>
    </mc:Choice>
  </mc:AlternateContent>
  <xr:revisionPtr revIDLastSave="0" documentId="13_ncr:1_{AD330CD9-A1E8-42EE-84A5-D6C9A0AE4761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Лист1" sheetId="1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I73" i="1" l="1"/>
  <c r="I85" i="1" s="1"/>
  <c r="H73" i="1"/>
  <c r="H85" i="1" s="1"/>
  <c r="G73" i="1"/>
  <c r="G85" i="1" s="1"/>
  <c r="F73" i="1"/>
  <c r="F85" i="1" s="1"/>
  <c r="E73" i="1"/>
  <c r="E85" i="1" s="1"/>
</calcChain>
</file>

<file path=xl/sharedStrings.xml><?xml version="1.0" encoding="utf-8"?>
<sst xmlns="http://schemas.openxmlformats.org/spreadsheetml/2006/main" count="442" uniqueCount="267">
  <si>
    <t xml:space="preserve">отчет </t>
  </si>
  <si>
    <t>оценка показателя</t>
  </si>
  <si>
    <t>Показатели</t>
  </si>
  <si>
    <t>Единица измерения</t>
  </si>
  <si>
    <t>Население</t>
  </si>
  <si>
    <t>1.1</t>
  </si>
  <si>
    <t>Численность населения (в среднегодовом исчислении)</t>
  </si>
  <si>
    <t>тыс. чел.</t>
  </si>
  <si>
    <t>1.2</t>
  </si>
  <si>
    <t>1.3</t>
  </si>
  <si>
    <t>Численность населения трудоспособного возраста
(на 1 января года)</t>
  </si>
  <si>
    <t>1.4</t>
  </si>
  <si>
    <t>Численность населения старше трудоспособного возраста
(на 1 января года)</t>
  </si>
  <si>
    <t>1.5</t>
  </si>
  <si>
    <t>Ожидаемая продолжительность жизни при рождении</t>
  </si>
  <si>
    <t>число лет</t>
  </si>
  <si>
    <t>1.6</t>
  </si>
  <si>
    <t>Общий коэффициент рождаемости</t>
  </si>
  <si>
    <t>число родившихся живыми
на 1000 человек населения</t>
  </si>
  <si>
    <t>1.8</t>
  </si>
  <si>
    <t>Общий коэффициент смертности</t>
  </si>
  <si>
    <t>число умерших на 1000 человек населения</t>
  </si>
  <si>
    <t>1.9</t>
  </si>
  <si>
    <t>Коэффициент естественного прироста населения</t>
  </si>
  <si>
    <t>на 1000 человек населения</t>
  </si>
  <si>
    <t>Миграционный прирост (убыль)</t>
  </si>
  <si>
    <t>млн руб.</t>
  </si>
  <si>
    <t>Промышленное производство</t>
  </si>
  <si>
    <t>3.1</t>
  </si>
  <si>
    <t>Объем отгруженных товаров собственного производства, выполненных работ и услуг собственными силами</t>
  </si>
  <si>
    <t>3.2</t>
  </si>
  <si>
    <t>Индекс промышленного производства</t>
  </si>
  <si>
    <t>% к предыдущему году
в сопоставимых ценах</t>
  </si>
  <si>
    <t>Индексы производства по видам экономической деятельности</t>
  </si>
  <si>
    <t>3.3</t>
  </si>
  <si>
    <t>Добыча полезных ископаемых (раздел B)</t>
  </si>
  <si>
    <t>Производство пищевых продуктов (10)</t>
  </si>
  <si>
    <t>Обеспечение электрической энергией, газом и паром;
кондиционирование воздуха (раздел D)</t>
  </si>
  <si>
    <t>Водоснабжение; водоотведение, организация сбора и утилизации отходов, деятельность по ликвидации загрязнений (раздел E)</t>
  </si>
  <si>
    <t>Индекс тарифов на электроэнергию, отпущенную различным категориям потребителей</t>
  </si>
  <si>
    <t>за период с начала года
к соотв. периоду
предыдущего года, %</t>
  </si>
  <si>
    <t>Сельское хозяйство</t>
  </si>
  <si>
    <t>Индекс производства продукции сельского хозяйства</t>
  </si>
  <si>
    <t>Строительство</t>
  </si>
  <si>
    <t>% г/г</t>
  </si>
  <si>
    <t>Ввод в действие жилых домов</t>
  </si>
  <si>
    <t>тыс. кв. м общей площади</t>
  </si>
  <si>
    <t>Торговля и услуги населению</t>
  </si>
  <si>
    <t>6.1</t>
  </si>
  <si>
    <t>Индекс потребительских цен на товары и услуги, на конец года</t>
  </si>
  <si>
    <t>% к декабрю
предыдущего года</t>
  </si>
  <si>
    <t>6.2</t>
  </si>
  <si>
    <t>Индекс потребительских цен на товары и услуги, в среднем за год</t>
  </si>
  <si>
    <t>6.3</t>
  </si>
  <si>
    <t>Оборот розничной торговли</t>
  </si>
  <si>
    <t>млн рублей</t>
  </si>
  <si>
    <t>6.4</t>
  </si>
  <si>
    <t>Индекс физического объема оборота розничной торговли</t>
  </si>
  <si>
    <t>6.6</t>
  </si>
  <si>
    <t>Объем платных услуг населению</t>
  </si>
  <si>
    <t>Индекс физического объема платных услуг населению</t>
  </si>
  <si>
    <t>Малое и среднее предпринимательство, включая микропредприятия</t>
  </si>
  <si>
    <t>8.1</t>
  </si>
  <si>
    <t>Количество малых и средних предприятий, включая микропредприятия (на конец года)</t>
  </si>
  <si>
    <t>единиц</t>
  </si>
  <si>
    <t>Среднесписочная численность работников на предприятиях малого и среднего предпринимательства (включая микропредприятия) (без внешних совместителей)</t>
  </si>
  <si>
    <t>Инвестиции</t>
  </si>
  <si>
    <t>9.1</t>
  </si>
  <si>
    <t>Инвестиции в основной капитал</t>
  </si>
  <si>
    <t>9.2</t>
  </si>
  <si>
    <t>Индекс физического объема инвестиций в основной капитал</t>
  </si>
  <si>
    <t>Индекс-дефлятор инвестиций в основной капитал</t>
  </si>
  <si>
    <t>Удельный вес инвестиций в основной капитал в валовом региональном продукте</t>
  </si>
  <si>
    <t>%</t>
  </si>
  <si>
    <t>Инвестиции в основной капитал по источникам
финансирования (без субъектов малого и среднего предпринимательства и объема инвестиций, не наблюдаемых прямыми статистическими методами)</t>
  </si>
  <si>
    <t>Собственные средства</t>
  </si>
  <si>
    <t>Привлеченные средства, из них:</t>
  </si>
  <si>
    <t>кредиты банков, в том числе:</t>
  </si>
  <si>
    <t>кредиты иностранных банков</t>
  </si>
  <si>
    <t>заемные средства других организаций</t>
  </si>
  <si>
    <t>бюджетные средства, в том числе:</t>
  </si>
  <si>
    <t>федеральный бюджет</t>
  </si>
  <si>
    <t>бюджеты субъектов Российской Федерации</t>
  </si>
  <si>
    <t>из местных бюджетов</t>
  </si>
  <si>
    <t>прочие</t>
  </si>
  <si>
    <t>10.1</t>
  </si>
  <si>
    <t>10.2</t>
  </si>
  <si>
    <t>Налоговые и неналоговые доходы, всего</t>
  </si>
  <si>
    <t>10.3</t>
  </si>
  <si>
    <t>10.3.1</t>
  </si>
  <si>
    <t>10.3.2</t>
  </si>
  <si>
    <t>налог на доходы физических лиц</t>
  </si>
  <si>
    <t>10.3.3</t>
  </si>
  <si>
    <t>10.3.4</t>
  </si>
  <si>
    <t>акцизы</t>
  </si>
  <si>
    <t>налог на имущество физических лиц</t>
  </si>
  <si>
    <t>земельный налог</t>
  </si>
  <si>
    <t>10.4</t>
  </si>
  <si>
    <t>Неналоговые доходы</t>
  </si>
  <si>
    <t>10.5</t>
  </si>
  <si>
    <t>Безвозмездные поступления всего, в том числе</t>
  </si>
  <si>
    <t>10.5.1</t>
  </si>
  <si>
    <t>10.5.2</t>
  </si>
  <si>
    <t>10.5.3</t>
  </si>
  <si>
    <t>10.5.4</t>
  </si>
  <si>
    <t>дотации на выравнивание бюджетной обеспеченности</t>
  </si>
  <si>
    <t>10.6</t>
  </si>
  <si>
    <t>10.6.1</t>
  </si>
  <si>
    <t>общегосударственные вопросы</t>
  </si>
  <si>
    <t>10.6.2</t>
  </si>
  <si>
    <t>национальная оборона</t>
  </si>
  <si>
    <t>10.6.3</t>
  </si>
  <si>
    <t>национальная безопасность и правоохранительная деятельность</t>
  </si>
  <si>
    <t>10.6.4</t>
  </si>
  <si>
    <t>национальная экономика</t>
  </si>
  <si>
    <t>10.6.5</t>
  </si>
  <si>
    <t>жилищно-коммунальное хозяйство</t>
  </si>
  <si>
    <t>10.6.7</t>
  </si>
  <si>
    <t>образование</t>
  </si>
  <si>
    <t>10.6.8</t>
  </si>
  <si>
    <t>культура, кинематография</t>
  </si>
  <si>
    <t>10.6.10</t>
  </si>
  <si>
    <t>социальная политика</t>
  </si>
  <si>
    <t>10.6.11</t>
  </si>
  <si>
    <t>физическая культура и спорт</t>
  </si>
  <si>
    <t>10.6.12</t>
  </si>
  <si>
    <t>средства массовой информации</t>
  </si>
  <si>
    <t>10.6.13</t>
  </si>
  <si>
    <t>обслуживание государственного и муниципального долга</t>
  </si>
  <si>
    <t>10.7</t>
  </si>
  <si>
    <t>10.8</t>
  </si>
  <si>
    <t>10.9</t>
  </si>
  <si>
    <t>Денежные доходы населения</t>
  </si>
  <si>
    <t>11.1</t>
  </si>
  <si>
    <t>Реальные располагаемые денежные доходы населения</t>
  </si>
  <si>
    <t>11.2</t>
  </si>
  <si>
    <t>Прожиточный минимум в среднем на душу населения (в среднем за год), в том числе по основным социально-демографическим группам населения:</t>
  </si>
  <si>
    <t>руб./мес.</t>
  </si>
  <si>
    <t>11.2.1</t>
  </si>
  <si>
    <t>трудоспособного населения</t>
  </si>
  <si>
    <t>11.2.2</t>
  </si>
  <si>
    <t>пенсионеров</t>
  </si>
  <si>
    <t>11.2.3</t>
  </si>
  <si>
    <t>детей</t>
  </si>
  <si>
    <t>Численность населения с денежными доходами ниже прожиточного минимума к общей численности населения</t>
  </si>
  <si>
    <t>Труд и занятость</t>
  </si>
  <si>
    <t>12.1</t>
  </si>
  <si>
    <t>Численность рабочей силы</t>
  </si>
  <si>
    <t>тыс. человек</t>
  </si>
  <si>
    <t>12.2</t>
  </si>
  <si>
    <t>Численность трудовых ресурсов – всего, в том числе:</t>
  </si>
  <si>
    <t>12.2.1</t>
  </si>
  <si>
    <t>трудоспособное население в трудоспособном возрасте</t>
  </si>
  <si>
    <t>12.2.2</t>
  </si>
  <si>
    <t>иностранные трудовые мигранты</t>
  </si>
  <si>
    <t>12.2.3</t>
  </si>
  <si>
    <t>численность лиц старше трудоспособного возраста и подростков, занятых в экономике, в том числе:</t>
  </si>
  <si>
    <t>12.2.3.1</t>
  </si>
  <si>
    <t>пенсионеры старше трудоспособного возраста</t>
  </si>
  <si>
    <t>12.2.3.2</t>
  </si>
  <si>
    <t>подростки моложе трудоспособного возраста</t>
  </si>
  <si>
    <t>12.3</t>
  </si>
  <si>
    <t>Численность занятых в экономике – всего, в том числе по разделам ОКВЭД:</t>
  </si>
  <si>
    <t>12.3.1</t>
  </si>
  <si>
    <t>12.3.2</t>
  </si>
  <si>
    <t>добыча полезных ископаемых</t>
  </si>
  <si>
    <t>12.3.3</t>
  </si>
  <si>
    <t>обрабатывающие производства</t>
  </si>
  <si>
    <t>12.3.4</t>
  </si>
  <si>
    <t>обеспечение электрической энергией, газом и паром; кондиционирование воздуха</t>
  </si>
  <si>
    <t>12.3.5</t>
  </si>
  <si>
    <t>водоснабжение; водоотведение, организация сбора и утилизации отходов, деятельность по ликвидации загрязнений</t>
  </si>
  <si>
    <t>12.3.6</t>
  </si>
  <si>
    <t>строительство</t>
  </si>
  <si>
    <t>12.3.7</t>
  </si>
  <si>
    <t>торговля оптовая и розничная; ремонт автотранспортных средств и мотоциклов</t>
  </si>
  <si>
    <t>12.3.8</t>
  </si>
  <si>
    <t>транспортировка и хранение</t>
  </si>
  <si>
    <t>12.3.9</t>
  </si>
  <si>
    <t>деятельность гостиниц и предприятий общественного питания</t>
  </si>
  <si>
    <t>12.3.10</t>
  </si>
  <si>
    <t>деятельность в области информации и связи</t>
  </si>
  <si>
    <t>12.3.11</t>
  </si>
  <si>
    <t>деятельность финансовая и страховая</t>
  </si>
  <si>
    <t>12.3.12</t>
  </si>
  <si>
    <t>деятельность по операциям с недвижимым имуществом</t>
  </si>
  <si>
    <t>12.3.13</t>
  </si>
  <si>
    <t>деятельность профессиональная, научная и техническая</t>
  </si>
  <si>
    <t>12.3.14</t>
  </si>
  <si>
    <t>деятельность административная и сопутствующие дополнительные услуги</t>
  </si>
  <si>
    <t>12.3.15</t>
  </si>
  <si>
    <t>государственное управление и обеспечение военной безопасности; социальное обеспечение</t>
  </si>
  <si>
    <t>12.3.16</t>
  </si>
  <si>
    <t>12.3.17</t>
  </si>
  <si>
    <t>деятельность в области здравоохранения и социальных услуг</t>
  </si>
  <si>
    <t>12.3.18</t>
  </si>
  <si>
    <t>деятельность в области культуры, спорта, организации досуга и развлечений</t>
  </si>
  <si>
    <t>12.3.19</t>
  </si>
  <si>
    <t>прочие виды экономической деятельности</t>
  </si>
  <si>
    <t>12.4</t>
  </si>
  <si>
    <t>Численность населения в трудоспособном возрасте, не занятого в экономике – всего, в том числе:</t>
  </si>
  <si>
    <t>12.4.1</t>
  </si>
  <si>
    <t>численность учащихся трудоспособного возраста, обучающихся с отрывом от производства</t>
  </si>
  <si>
    <t>12.4.2</t>
  </si>
  <si>
    <t>численность безработных, зарегистрированных в органах службы занятости</t>
  </si>
  <si>
    <t>12.4.3</t>
  </si>
  <si>
    <t>численность прочих категорий населения в трудоспособном возрасте, не занятого в экономике</t>
  </si>
  <si>
    <t>рублей</t>
  </si>
  <si>
    <t>12.7</t>
  </si>
  <si>
    <t>Среднемесячная начисленная заработная плата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</si>
  <si>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12.8</t>
  </si>
  <si>
    <t>Темп роста среднемесячной начисленной заработной платы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</si>
  <si>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12.9</t>
  </si>
  <si>
    <t>Реальная заработная плата работников организаций</t>
  </si>
  <si>
    <t>Уровень зарегистрированной безработицы (на конец года)</t>
  </si>
  <si>
    <t>Численность безработных, зарегистрированных в государственных учреждениях службы занятости населения (на конец года)</t>
  </si>
  <si>
    <t>Фонд заработной платы работников организаций</t>
  </si>
  <si>
    <t>Темп роста фонда заработной платы работников организаций</t>
  </si>
  <si>
    <t>Примечание:</t>
  </si>
  <si>
    <t>* При отсутвии данных строки не заполняются</t>
  </si>
  <si>
    <t>Консолидированный бюджет Пряжинского национального муниципального района</t>
  </si>
  <si>
    <t>Доходы консолидированного бюджета Пряжинского национального муниципального района</t>
  </si>
  <si>
    <t>Налоговые доходы консолидированного бюджета Пряжинского национального муниципального района, всего, в том числе:</t>
  </si>
  <si>
    <t>Расходы консолидированного бюджета Пряжинского национального муниципального района, всего, в том числе по направлениям:</t>
  </si>
  <si>
    <t>Дефицит(-), профицит(+) консолидированного бюджета Пряжинского национального муниципального района, млн. руб.</t>
  </si>
  <si>
    <t>Прогноз</t>
  </si>
  <si>
    <t>базовый вариант</t>
  </si>
  <si>
    <t>к</t>
  </si>
  <si>
    <t>человек</t>
  </si>
  <si>
    <t xml:space="preserve">субсидии </t>
  </si>
  <si>
    <t xml:space="preserve">субвенции </t>
  </si>
  <si>
    <t>дотации, в том числе:</t>
  </si>
  <si>
    <t>Мниципальный долг Пряжинского национального муниципального района (на 01 января следующего года)</t>
  </si>
  <si>
    <t>Муниципальный долг муниципальных образований, входящих в состав Пряжинского национального муниципального района (район+поселения)</t>
  </si>
  <si>
    <t>1.7</t>
  </si>
  <si>
    <t>2.1</t>
  </si>
  <si>
    <t>2.2</t>
  </si>
  <si>
    <t>3.4</t>
  </si>
  <si>
    <t>3.5</t>
  </si>
  <si>
    <t>4.1</t>
  </si>
  <si>
    <t>5.1</t>
  </si>
  <si>
    <t>6.5</t>
  </si>
  <si>
    <t>7.1</t>
  </si>
  <si>
    <t>8.2</t>
  </si>
  <si>
    <t>8.3</t>
  </si>
  <si>
    <t>8.4</t>
  </si>
  <si>
    <t>9.2.1</t>
  </si>
  <si>
    <t>9.2.2</t>
  </si>
  <si>
    <t>9.2.1.1</t>
  </si>
  <si>
    <t>9.2.3</t>
  </si>
  <si>
    <t>9.2.3.1</t>
  </si>
  <si>
    <t>9.2.3.2</t>
  </si>
  <si>
    <t>9.2.3.3</t>
  </si>
  <si>
    <t>9.2.4</t>
  </si>
  <si>
    <t>11.3</t>
  </si>
  <si>
    <t>12.5</t>
  </si>
  <si>
    <t>12.6</t>
  </si>
  <si>
    <t>12.10</t>
  </si>
  <si>
    <t>12.11</t>
  </si>
  <si>
    <t>чел.</t>
  </si>
  <si>
    <t>7.2</t>
  </si>
  <si>
    <t>сельское, лесное хозяйство, охота, рыболовство и рыбоводство, лесное хозяйство</t>
  </si>
  <si>
    <t>12.3.20</t>
  </si>
  <si>
    <t>Физичиские лица, перешедшие на уплату налога напрофессиональный доход</t>
  </si>
  <si>
    <t>Прогноз социально-экономического развития Пряжинского национального муниципального района на 2025 год и плановый период 2026-2027 годы</t>
  </si>
  <si>
    <t>Численность населения (на 1 января года, следующего за отчетным)</t>
  </si>
  <si>
    <t>Одобрен постановлением администрации Пряжинского национального муниципального района от 15.11.2024 г. № 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</si>
</sst>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6.5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7" fillId="0" borderId="0" xfId="0" applyFont="1" applyFill="1" applyAlignment="1"/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8" fillId="0" borderId="0" xfId="0" applyFont="1" applyFill="1"/>
    <xf numFmtId="164" fontId="9" fillId="0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165" fontId="9" fillId="3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indent="1"/>
    </xf>
    <xf numFmtId="0" fontId="9" fillId="0" borderId="2" xfId="0" applyFont="1" applyFill="1" applyBorder="1" applyAlignment="1">
      <alignment horizontal="left" vertical="center" indent="2"/>
    </xf>
    <xf numFmtId="0" fontId="9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0" xfId="0" applyFont="1" applyFill="1"/>
    <xf numFmtId="49" fontId="9" fillId="0" borderId="0" xfId="0" applyNumberFormat="1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3" borderId="0" xfId="0" applyFont="1" applyFill="1"/>
    <xf numFmtId="0" fontId="1" fillId="2" borderId="0" xfId="0" applyFont="1" applyFill="1"/>
    <xf numFmtId="0" fontId="9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 indent="1"/>
    </xf>
    <xf numFmtId="49" fontId="8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 indent="1"/>
    </xf>
    <xf numFmtId="0" fontId="9" fillId="3" borderId="2" xfId="0" applyFont="1" applyFill="1" applyBorder="1" applyAlignment="1">
      <alignment horizontal="left" vertical="center" indent="2"/>
    </xf>
    <xf numFmtId="0" fontId="9" fillId="3" borderId="2" xfId="0" applyFont="1" applyFill="1" applyBorder="1" applyAlignment="1">
      <alignment horizontal="justify" vertical="center" wrapText="1"/>
    </xf>
    <xf numFmtId="164" fontId="9" fillId="3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wrapText="1" shrinkToFit="1"/>
    </xf>
    <xf numFmtId="0" fontId="0" fillId="0" borderId="0" xfId="0" applyAlignment="1"/>
    <xf numFmtId="0" fontId="11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0" fillId="2" borderId="0" xfId="0" applyFill="1" applyBorder="1" applyAlignme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6"/>
  <sheetViews>
    <sheetView tabSelected="1" zoomScale="150" zoomScaleNormal="150" workbookViewId="0">
      <selection activeCell="H2" sqref="H2"/>
    </sheetView>
  </sheetViews>
  <sheetFormatPr defaultRowHeight="12.75" x14ac:dyDescent="0.2"/>
  <cols>
    <col min="1" max="1" width="4.7109375" style="43" customWidth="1"/>
    <col min="2" max="2" width="51" style="42" customWidth="1"/>
    <col min="3" max="3" width="14.28515625" style="42" customWidth="1"/>
    <col min="4" max="4" width="10.140625" style="42" customWidth="1"/>
    <col min="5" max="5" width="11.7109375" style="42" customWidth="1"/>
    <col min="6" max="6" width="10.5703125" style="42" customWidth="1"/>
    <col min="7" max="7" width="8.5703125" style="42" customWidth="1"/>
    <col min="8" max="8" width="11.7109375" style="42" customWidth="1"/>
    <col min="9" max="9" width="8.5703125" style="42" customWidth="1"/>
    <col min="10" max="16384" width="9.140625" style="42"/>
  </cols>
  <sheetData>
    <row r="1" spans="1:9" s="2" customFormat="1" ht="46.5" customHeight="1" x14ac:dyDescent="0.25">
      <c r="A1" s="1"/>
      <c r="H1" s="68" t="s">
        <v>266</v>
      </c>
      <c r="I1" s="69"/>
    </row>
    <row r="2" spans="1:9" s="4" customFormat="1" ht="6" customHeight="1" x14ac:dyDescent="0.15">
      <c r="A2" s="3"/>
    </row>
    <row r="3" spans="1:9" s="5" customFormat="1" ht="38.25" customHeight="1" x14ac:dyDescent="0.15">
      <c r="A3" s="74" t="s">
        <v>264</v>
      </c>
      <c r="B3" s="75"/>
      <c r="C3" s="75"/>
      <c r="D3" s="75"/>
      <c r="E3" s="75"/>
      <c r="F3" s="75"/>
      <c r="G3" s="75"/>
      <c r="H3" s="75"/>
      <c r="I3" s="75"/>
    </row>
    <row r="4" spans="1:9" s="8" customFormat="1" ht="6" customHeight="1" x14ac:dyDescent="0.2">
      <c r="A4" s="6"/>
      <c r="B4" s="7"/>
      <c r="C4" s="7"/>
      <c r="D4" s="7"/>
      <c r="E4" s="7"/>
      <c r="F4" s="7"/>
      <c r="G4" s="7"/>
      <c r="H4" s="7"/>
      <c r="I4" s="7"/>
    </row>
    <row r="5" spans="1:9" s="9" customFormat="1" ht="1.5" customHeight="1" x14ac:dyDescent="0.2">
      <c r="A5" s="76"/>
      <c r="B5" s="76"/>
      <c r="C5" s="76"/>
      <c r="D5" s="76"/>
      <c r="E5" s="76"/>
      <c r="F5" s="76"/>
      <c r="G5" s="76"/>
      <c r="H5" s="76"/>
      <c r="I5" s="76"/>
    </row>
    <row r="6" spans="1:9" s="4" customFormat="1" ht="6" customHeight="1" x14ac:dyDescent="0.15">
      <c r="A6" s="3"/>
    </row>
    <row r="7" spans="1:9" s="2" customFormat="1" ht="27" customHeight="1" x14ac:dyDescent="0.2">
      <c r="A7" s="10"/>
      <c r="B7" s="11"/>
      <c r="C7" s="11"/>
      <c r="D7" s="19" t="s">
        <v>0</v>
      </c>
      <c r="E7" s="19" t="s">
        <v>0</v>
      </c>
      <c r="F7" s="59" t="s">
        <v>1</v>
      </c>
      <c r="G7" s="77" t="s">
        <v>225</v>
      </c>
      <c r="H7" s="77"/>
      <c r="I7" s="77"/>
    </row>
    <row r="8" spans="1:9" s="2" customFormat="1" x14ac:dyDescent="0.2">
      <c r="A8" s="14"/>
      <c r="B8" s="15" t="s">
        <v>2</v>
      </c>
      <c r="C8" s="16" t="s">
        <v>3</v>
      </c>
      <c r="D8" s="78">
        <v>2022</v>
      </c>
      <c r="E8" s="78">
        <v>2023</v>
      </c>
      <c r="F8" s="78">
        <v>2024</v>
      </c>
      <c r="G8" s="60">
        <v>2025</v>
      </c>
      <c r="H8" s="19">
        <v>2026</v>
      </c>
      <c r="I8" s="19">
        <v>2027</v>
      </c>
    </row>
    <row r="9" spans="1:9" s="2" customFormat="1" ht="24" customHeight="1" x14ac:dyDescent="0.2">
      <c r="A9" s="14"/>
      <c r="B9" s="15"/>
      <c r="C9" s="16"/>
      <c r="D9" s="79"/>
      <c r="E9" s="79"/>
      <c r="F9" s="79"/>
      <c r="G9" s="59" t="s">
        <v>226</v>
      </c>
      <c r="H9" s="59" t="s">
        <v>226</v>
      </c>
      <c r="I9" s="59" t="s">
        <v>226</v>
      </c>
    </row>
    <row r="10" spans="1:9" s="49" customFormat="1" x14ac:dyDescent="0.2">
      <c r="A10" s="23"/>
      <c r="B10" s="24" t="s">
        <v>4</v>
      </c>
      <c r="C10" s="25"/>
      <c r="D10" s="25"/>
      <c r="E10" s="25"/>
      <c r="F10" s="25"/>
      <c r="G10" s="25"/>
      <c r="H10" s="25"/>
      <c r="I10" s="25"/>
    </row>
    <row r="11" spans="1:9" s="2" customFormat="1" x14ac:dyDescent="0.2">
      <c r="A11" s="17" t="s">
        <v>5</v>
      </c>
      <c r="B11" s="18" t="s">
        <v>6</v>
      </c>
      <c r="C11" s="12" t="s">
        <v>7</v>
      </c>
      <c r="D11" s="33">
        <v>12.32</v>
      </c>
      <c r="E11" s="33">
        <v>12.141</v>
      </c>
      <c r="F11" s="33">
        <v>12.2</v>
      </c>
      <c r="G11" s="33">
        <v>12.25</v>
      </c>
      <c r="H11" s="33">
        <v>12.3</v>
      </c>
      <c r="I11" s="33">
        <v>12.35</v>
      </c>
    </row>
    <row r="12" spans="1:9" s="2" customFormat="1" ht="28.5" customHeight="1" x14ac:dyDescent="0.2">
      <c r="A12" s="17" t="s">
        <v>8</v>
      </c>
      <c r="B12" s="20" t="s">
        <v>265</v>
      </c>
      <c r="C12" s="12" t="s">
        <v>7</v>
      </c>
      <c r="D12" s="33">
        <v>12.259</v>
      </c>
      <c r="E12" s="33">
        <v>12.023</v>
      </c>
      <c r="F12" s="33">
        <v>12.1</v>
      </c>
      <c r="G12" s="33">
        <v>12.15</v>
      </c>
      <c r="H12" s="33">
        <v>12.2</v>
      </c>
      <c r="I12" s="33">
        <v>12.25</v>
      </c>
    </row>
    <row r="13" spans="1:9" s="21" customFormat="1" ht="25.5" x14ac:dyDescent="0.2">
      <c r="A13" s="17" t="s">
        <v>9</v>
      </c>
      <c r="B13" s="20" t="s">
        <v>10</v>
      </c>
      <c r="C13" s="12" t="s">
        <v>7</v>
      </c>
      <c r="D13" s="33">
        <v>6.55</v>
      </c>
      <c r="E13" s="33">
        <v>6.3029999999999999</v>
      </c>
      <c r="F13" s="33">
        <v>6.2</v>
      </c>
      <c r="G13" s="33">
        <v>6.15</v>
      </c>
      <c r="H13" s="33">
        <v>6.1</v>
      </c>
      <c r="I13" s="33">
        <v>6.12</v>
      </c>
    </row>
    <row r="14" spans="1:9" s="2" customFormat="1" ht="25.5" x14ac:dyDescent="0.2">
      <c r="A14" s="17" t="s">
        <v>11</v>
      </c>
      <c r="B14" s="20" t="s">
        <v>12</v>
      </c>
      <c r="C14" s="12" t="s">
        <v>7</v>
      </c>
      <c r="D14" s="33">
        <v>3.49</v>
      </c>
      <c r="E14" s="33">
        <v>3.5270000000000001</v>
      </c>
      <c r="F14" s="33">
        <v>3.54</v>
      </c>
      <c r="G14" s="33">
        <v>3.55</v>
      </c>
      <c r="H14" s="33">
        <v>3.57</v>
      </c>
      <c r="I14" s="33">
        <v>3.58</v>
      </c>
    </row>
    <row r="15" spans="1:9" s="2" customFormat="1" x14ac:dyDescent="0.2">
      <c r="A15" s="17" t="s">
        <v>13</v>
      </c>
      <c r="B15" s="18" t="s">
        <v>14</v>
      </c>
      <c r="C15" s="12" t="s">
        <v>15</v>
      </c>
      <c r="D15" s="33">
        <v>69</v>
      </c>
      <c r="E15" s="33">
        <v>69.8</v>
      </c>
      <c r="F15" s="33">
        <v>69.86</v>
      </c>
      <c r="G15" s="33">
        <v>70.290000000000006</v>
      </c>
      <c r="H15" s="33">
        <v>70.72</v>
      </c>
      <c r="I15" s="33">
        <v>71.14</v>
      </c>
    </row>
    <row r="16" spans="1:9" s="2" customFormat="1" ht="42" x14ac:dyDescent="0.2">
      <c r="A16" s="17" t="s">
        <v>16</v>
      </c>
      <c r="B16" s="18" t="s">
        <v>17</v>
      </c>
      <c r="C16" s="13" t="s">
        <v>18</v>
      </c>
      <c r="D16" s="33">
        <v>7.58</v>
      </c>
      <c r="E16" s="33">
        <v>8.1999999999999993</v>
      </c>
      <c r="F16" s="33">
        <v>8</v>
      </c>
      <c r="G16" s="33">
        <v>8</v>
      </c>
      <c r="H16" s="33">
        <v>8.1999999999999993</v>
      </c>
      <c r="I16" s="33">
        <v>8.3000000000000007</v>
      </c>
    </row>
    <row r="17" spans="1:9" s="2" customFormat="1" ht="31.5" x14ac:dyDescent="0.2">
      <c r="A17" s="17" t="s">
        <v>234</v>
      </c>
      <c r="B17" s="18" t="s">
        <v>20</v>
      </c>
      <c r="C17" s="13" t="s">
        <v>21</v>
      </c>
      <c r="D17" s="33">
        <v>20.04</v>
      </c>
      <c r="E17" s="33">
        <v>18.899999999999999</v>
      </c>
      <c r="F17" s="33">
        <v>18.7</v>
      </c>
      <c r="G17" s="33">
        <v>18.399999999999999</v>
      </c>
      <c r="H17" s="33">
        <v>18.2</v>
      </c>
      <c r="I17" s="33">
        <v>18.100000000000001</v>
      </c>
    </row>
    <row r="18" spans="1:9" s="2" customFormat="1" ht="21" x14ac:dyDescent="0.2">
      <c r="A18" s="17" t="s">
        <v>19</v>
      </c>
      <c r="B18" s="18" t="s">
        <v>23</v>
      </c>
      <c r="C18" s="13" t="s">
        <v>24</v>
      </c>
      <c r="D18" s="33">
        <v>-12.54</v>
      </c>
      <c r="E18" s="33">
        <v>-10.7</v>
      </c>
      <c r="F18" s="33">
        <v>-10.5</v>
      </c>
      <c r="G18" s="33">
        <v>-10.3</v>
      </c>
      <c r="H18" s="33">
        <v>-10</v>
      </c>
      <c r="I18" s="33">
        <v>-9.6</v>
      </c>
    </row>
    <row r="19" spans="1:9" s="2" customFormat="1" x14ac:dyDescent="0.2">
      <c r="A19" s="17" t="s">
        <v>22</v>
      </c>
      <c r="B19" s="18" t="s">
        <v>25</v>
      </c>
      <c r="C19" s="12" t="s">
        <v>259</v>
      </c>
      <c r="D19" s="62">
        <v>36</v>
      </c>
      <c r="E19" s="62">
        <v>-105</v>
      </c>
      <c r="F19" s="62">
        <v>-70</v>
      </c>
      <c r="G19" s="62">
        <v>-60</v>
      </c>
      <c r="H19" s="62">
        <v>-35</v>
      </c>
      <c r="I19" s="62">
        <v>-20</v>
      </c>
    </row>
    <row r="20" spans="1:9" s="49" customFormat="1" x14ac:dyDescent="0.2">
      <c r="A20" s="23"/>
      <c r="B20" s="24" t="s">
        <v>27</v>
      </c>
      <c r="C20" s="25"/>
      <c r="D20" s="25"/>
      <c r="E20" s="25"/>
      <c r="F20" s="25"/>
      <c r="G20" s="25"/>
      <c r="H20" s="25"/>
      <c r="I20" s="25"/>
    </row>
    <row r="21" spans="1:9" s="2" customFormat="1" ht="25.5" x14ac:dyDescent="0.2">
      <c r="A21" s="17" t="s">
        <v>235</v>
      </c>
      <c r="B21" s="20" t="s">
        <v>29</v>
      </c>
      <c r="C21" s="12" t="s">
        <v>26</v>
      </c>
      <c r="D21" s="28">
        <v>9312.5</v>
      </c>
      <c r="E21" s="28">
        <v>9585.0300000000007</v>
      </c>
      <c r="F21" s="28">
        <v>10926.93</v>
      </c>
      <c r="G21" s="28">
        <v>11254.74</v>
      </c>
      <c r="H21" s="28">
        <v>11648.66</v>
      </c>
      <c r="I21" s="28">
        <v>12056.36</v>
      </c>
    </row>
    <row r="22" spans="1:9" s="2" customFormat="1" ht="31.5" x14ac:dyDescent="0.2">
      <c r="A22" s="17" t="s">
        <v>236</v>
      </c>
      <c r="B22" s="18" t="s">
        <v>31</v>
      </c>
      <c r="C22" s="13" t="s">
        <v>32</v>
      </c>
      <c r="D22" s="28">
        <v>111.85</v>
      </c>
      <c r="E22" s="28">
        <v>90.5</v>
      </c>
      <c r="F22" s="28">
        <v>103.17</v>
      </c>
      <c r="G22" s="28">
        <v>106.27</v>
      </c>
      <c r="H22" s="28">
        <v>109.98</v>
      </c>
      <c r="I22" s="28">
        <v>113.83</v>
      </c>
    </row>
    <row r="23" spans="1:9" s="49" customFormat="1" ht="30" customHeight="1" x14ac:dyDescent="0.2">
      <c r="A23" s="23"/>
      <c r="B23" s="51" t="s">
        <v>33</v>
      </c>
      <c r="C23" s="25"/>
      <c r="D23" s="50"/>
      <c r="E23" s="50"/>
      <c r="F23" s="50"/>
      <c r="G23" s="50"/>
      <c r="H23" s="50"/>
      <c r="I23" s="50"/>
    </row>
    <row r="24" spans="1:9" s="2" customFormat="1" ht="31.5" x14ac:dyDescent="0.2">
      <c r="A24" s="17" t="s">
        <v>28</v>
      </c>
      <c r="B24" s="18" t="s">
        <v>35</v>
      </c>
      <c r="C24" s="13" t="s">
        <v>32</v>
      </c>
      <c r="D24" s="64">
        <v>106.8</v>
      </c>
      <c r="E24" s="61">
        <v>142.4</v>
      </c>
      <c r="F24" s="19">
        <v>173.73</v>
      </c>
      <c r="G24" s="19">
        <v>178.07</v>
      </c>
      <c r="H24" s="19">
        <v>183.77</v>
      </c>
      <c r="I24" s="19">
        <v>189.28</v>
      </c>
    </row>
    <row r="25" spans="1:9" s="2" customFormat="1" ht="31.5" x14ac:dyDescent="0.2">
      <c r="A25" s="17" t="s">
        <v>30</v>
      </c>
      <c r="B25" s="18" t="s">
        <v>36</v>
      </c>
      <c r="C25" s="13" t="s">
        <v>32</v>
      </c>
      <c r="D25" s="31">
        <v>54.2</v>
      </c>
      <c r="E25" s="31">
        <v>48.9</v>
      </c>
      <c r="F25" s="31">
        <v>50.86</v>
      </c>
      <c r="G25" s="31">
        <v>52.38</v>
      </c>
      <c r="H25" s="31">
        <v>53.95</v>
      </c>
      <c r="I25" s="27">
        <v>55.3</v>
      </c>
    </row>
    <row r="26" spans="1:9" s="2" customFormat="1" ht="31.5" x14ac:dyDescent="0.2">
      <c r="A26" s="17" t="s">
        <v>34</v>
      </c>
      <c r="B26" s="20" t="s">
        <v>37</v>
      </c>
      <c r="C26" s="13" t="s">
        <v>32</v>
      </c>
      <c r="D26" s="64">
        <v>100.8</v>
      </c>
      <c r="E26" s="61">
        <v>105.7</v>
      </c>
      <c r="F26" s="19">
        <v>107.8</v>
      </c>
      <c r="G26" s="19">
        <v>112.1</v>
      </c>
      <c r="H26" s="19">
        <v>116.6</v>
      </c>
      <c r="I26" s="27">
        <v>121.3</v>
      </c>
    </row>
    <row r="27" spans="1:9" s="2" customFormat="1" ht="38.25" x14ac:dyDescent="0.2">
      <c r="A27" s="17" t="s">
        <v>237</v>
      </c>
      <c r="B27" s="20" t="s">
        <v>38</v>
      </c>
      <c r="C27" s="13" t="s">
        <v>32</v>
      </c>
      <c r="D27" s="28">
        <v>71.3</v>
      </c>
      <c r="E27" s="28">
        <v>134.19999999999999</v>
      </c>
      <c r="F27" s="28">
        <v>143.30000000000001</v>
      </c>
      <c r="G27" s="28">
        <v>153.4</v>
      </c>
      <c r="H27" s="28">
        <v>159.5</v>
      </c>
      <c r="I27" s="28">
        <v>165.9</v>
      </c>
    </row>
    <row r="28" spans="1:9" s="48" customFormat="1" ht="30.95" customHeight="1" x14ac:dyDescent="0.2">
      <c r="A28" s="45" t="s">
        <v>238</v>
      </c>
      <c r="B28" s="46" t="s">
        <v>39</v>
      </c>
      <c r="C28" s="47" t="s">
        <v>40</v>
      </c>
      <c r="D28" s="31">
        <v>104.73</v>
      </c>
      <c r="E28" s="31">
        <v>100</v>
      </c>
      <c r="F28" s="31">
        <v>103</v>
      </c>
      <c r="G28" s="31">
        <v>104</v>
      </c>
      <c r="H28" s="31">
        <v>104</v>
      </c>
      <c r="I28" s="31">
        <v>104</v>
      </c>
    </row>
    <row r="29" spans="1:9" s="49" customFormat="1" x14ac:dyDescent="0.2">
      <c r="A29" s="23"/>
      <c r="B29" s="24" t="s">
        <v>41</v>
      </c>
      <c r="C29" s="26"/>
      <c r="D29" s="25"/>
      <c r="E29" s="25"/>
      <c r="F29" s="25"/>
      <c r="G29" s="25"/>
      <c r="H29" s="25"/>
      <c r="I29" s="25"/>
    </row>
    <row r="30" spans="1:9" s="2" customFormat="1" ht="31.5" x14ac:dyDescent="0.2">
      <c r="A30" s="17" t="s">
        <v>239</v>
      </c>
      <c r="B30" s="18" t="s">
        <v>42</v>
      </c>
      <c r="C30" s="13" t="s">
        <v>32</v>
      </c>
      <c r="D30" s="31">
        <v>92.8</v>
      </c>
      <c r="E30" s="31">
        <v>75.900000000000006</v>
      </c>
      <c r="F30" s="31">
        <v>78.2</v>
      </c>
      <c r="G30" s="28">
        <v>81.7</v>
      </c>
      <c r="H30" s="28">
        <v>84.9</v>
      </c>
      <c r="I30" s="31">
        <v>88.4</v>
      </c>
    </row>
    <row r="31" spans="1:9" s="49" customFormat="1" x14ac:dyDescent="0.2">
      <c r="A31" s="23"/>
      <c r="B31" s="24" t="s">
        <v>43</v>
      </c>
      <c r="C31" s="25"/>
      <c r="D31" s="25"/>
      <c r="E31" s="25"/>
      <c r="F31" s="25"/>
      <c r="G31" s="25"/>
      <c r="H31" s="25"/>
      <c r="I31" s="25"/>
    </row>
    <row r="32" spans="1:9" s="2" customFormat="1" ht="21" x14ac:dyDescent="0.2">
      <c r="A32" s="17" t="s">
        <v>240</v>
      </c>
      <c r="B32" s="18" t="s">
        <v>45</v>
      </c>
      <c r="C32" s="13" t="s">
        <v>46</v>
      </c>
      <c r="D32" s="34">
        <v>14.19</v>
      </c>
      <c r="E32" s="34">
        <v>14.773999999999999</v>
      </c>
      <c r="F32" s="34">
        <v>15.22</v>
      </c>
      <c r="G32" s="34">
        <v>15.9</v>
      </c>
      <c r="H32" s="34">
        <v>16.54</v>
      </c>
      <c r="I32" s="34">
        <v>17.2</v>
      </c>
    </row>
    <row r="33" spans="1:9" s="49" customFormat="1" x14ac:dyDescent="0.2">
      <c r="A33" s="23"/>
      <c r="B33" s="24" t="s">
        <v>47</v>
      </c>
      <c r="C33" s="25"/>
      <c r="D33" s="25"/>
      <c r="E33" s="25"/>
      <c r="F33" s="25"/>
      <c r="G33" s="25"/>
      <c r="H33" s="25"/>
      <c r="I33" s="25"/>
    </row>
    <row r="34" spans="1:9" s="2" customFormat="1" ht="25.5" x14ac:dyDescent="0.2">
      <c r="A34" s="17" t="s">
        <v>48</v>
      </c>
      <c r="B34" s="20" t="s">
        <v>49</v>
      </c>
      <c r="C34" s="13" t="s">
        <v>50</v>
      </c>
      <c r="D34" s="22">
        <v>111.8</v>
      </c>
      <c r="E34" s="22">
        <v>103.88</v>
      </c>
      <c r="F34" s="22">
        <v>106.5</v>
      </c>
      <c r="G34" s="22">
        <v>105.2</v>
      </c>
      <c r="H34" s="22">
        <v>104.1</v>
      </c>
      <c r="I34" s="22">
        <v>104</v>
      </c>
    </row>
    <row r="35" spans="1:9" s="2" customFormat="1" ht="27.75" customHeight="1" x14ac:dyDescent="0.2">
      <c r="A35" s="17" t="s">
        <v>51</v>
      </c>
      <c r="B35" s="20" t="s">
        <v>52</v>
      </c>
      <c r="C35" s="13" t="s">
        <v>44</v>
      </c>
      <c r="D35" s="22">
        <v>105.2</v>
      </c>
      <c r="E35" s="22">
        <v>92.92</v>
      </c>
      <c r="F35" s="22">
        <v>102.52</v>
      </c>
      <c r="G35" s="22">
        <v>98.78</v>
      </c>
      <c r="H35" s="22">
        <v>98.95</v>
      </c>
      <c r="I35" s="22">
        <v>99.9</v>
      </c>
    </row>
    <row r="36" spans="1:9" s="2" customFormat="1" ht="21" customHeight="1" x14ac:dyDescent="0.2">
      <c r="A36" s="17" t="s">
        <v>53</v>
      </c>
      <c r="B36" s="18" t="s">
        <v>54</v>
      </c>
      <c r="C36" s="12" t="s">
        <v>55</v>
      </c>
      <c r="D36" s="22">
        <v>1068.5</v>
      </c>
      <c r="E36" s="22">
        <v>1183.95</v>
      </c>
      <c r="F36" s="22">
        <v>1314.18</v>
      </c>
      <c r="G36" s="22">
        <v>1458.74</v>
      </c>
      <c r="H36" s="22">
        <v>1619.21</v>
      </c>
      <c r="I36" s="22">
        <v>1797.32</v>
      </c>
    </row>
    <row r="37" spans="1:9" s="2" customFormat="1" ht="28.5" customHeight="1" x14ac:dyDescent="0.2">
      <c r="A37" s="17" t="s">
        <v>56</v>
      </c>
      <c r="B37" s="18" t="s">
        <v>57</v>
      </c>
      <c r="C37" s="13" t="s">
        <v>32</v>
      </c>
      <c r="D37" s="22">
        <v>115.42</v>
      </c>
      <c r="E37" s="22">
        <v>110.8</v>
      </c>
      <c r="F37" s="22">
        <v>110.9</v>
      </c>
      <c r="G37" s="22">
        <v>111</v>
      </c>
      <c r="H37" s="22">
        <v>111</v>
      </c>
      <c r="I37" s="22">
        <v>110.9</v>
      </c>
    </row>
    <row r="38" spans="1:9" s="2" customFormat="1" ht="15" customHeight="1" x14ac:dyDescent="0.2">
      <c r="A38" s="17" t="s">
        <v>241</v>
      </c>
      <c r="B38" s="18" t="s">
        <v>59</v>
      </c>
      <c r="C38" s="13" t="s">
        <v>55</v>
      </c>
      <c r="D38" s="63">
        <v>226.36</v>
      </c>
      <c r="E38" s="63">
        <v>256.19</v>
      </c>
      <c r="F38" s="22">
        <v>283.08999999999997</v>
      </c>
      <c r="G38" s="22">
        <v>305.74</v>
      </c>
      <c r="H38" s="22">
        <v>320.41300000000001</v>
      </c>
      <c r="I38" s="22">
        <v>334.19</v>
      </c>
    </row>
    <row r="39" spans="1:9" s="2" customFormat="1" ht="31.5" x14ac:dyDescent="0.2">
      <c r="A39" s="17" t="s">
        <v>58</v>
      </c>
      <c r="B39" s="18" t="s">
        <v>60</v>
      </c>
      <c r="C39" s="13" t="s">
        <v>32</v>
      </c>
      <c r="D39" s="22">
        <v>112.23</v>
      </c>
      <c r="E39" s="22">
        <v>113.18</v>
      </c>
      <c r="F39" s="22">
        <v>110.5</v>
      </c>
      <c r="G39" s="22">
        <v>108</v>
      </c>
      <c r="H39" s="22">
        <v>104.8</v>
      </c>
      <c r="I39" s="22">
        <v>104.3</v>
      </c>
    </row>
    <row r="40" spans="1:9" s="49" customFormat="1" ht="25.5" x14ac:dyDescent="0.2">
      <c r="A40" s="23"/>
      <c r="B40" s="51" t="s">
        <v>61</v>
      </c>
      <c r="C40" s="25"/>
      <c r="D40" s="25"/>
      <c r="E40" s="25"/>
      <c r="F40" s="25"/>
      <c r="G40" s="25"/>
      <c r="H40" s="25"/>
      <c r="I40" s="25"/>
    </row>
    <row r="41" spans="1:9" s="2" customFormat="1" ht="25.5" x14ac:dyDescent="0.2">
      <c r="A41" s="17" t="s">
        <v>242</v>
      </c>
      <c r="B41" s="20" t="s">
        <v>63</v>
      </c>
      <c r="C41" s="12" t="s">
        <v>64</v>
      </c>
      <c r="D41" s="64">
        <v>473</v>
      </c>
      <c r="E41" s="61">
        <v>463</v>
      </c>
      <c r="F41" s="19">
        <v>460</v>
      </c>
      <c r="G41" s="19">
        <v>460</v>
      </c>
      <c r="H41" s="19">
        <v>460</v>
      </c>
      <c r="I41" s="19">
        <v>460</v>
      </c>
    </row>
    <row r="42" spans="1:9" s="2" customFormat="1" ht="45" customHeight="1" x14ac:dyDescent="0.2">
      <c r="A42" s="17" t="s">
        <v>260</v>
      </c>
      <c r="B42" s="20" t="s">
        <v>65</v>
      </c>
      <c r="C42" s="12" t="s">
        <v>259</v>
      </c>
      <c r="D42" s="64">
        <v>1163</v>
      </c>
      <c r="E42" s="61">
        <v>1917</v>
      </c>
      <c r="F42" s="19">
        <v>1900</v>
      </c>
      <c r="G42" s="19">
        <v>1900</v>
      </c>
      <c r="H42" s="19">
        <v>1900</v>
      </c>
      <c r="I42" s="19">
        <v>1900</v>
      </c>
    </row>
    <row r="43" spans="1:9" s="49" customFormat="1" x14ac:dyDescent="0.2">
      <c r="A43" s="23"/>
      <c r="B43" s="24" t="s">
        <v>66</v>
      </c>
      <c r="C43" s="25"/>
      <c r="D43" s="25"/>
      <c r="E43" s="25"/>
      <c r="F43" s="25"/>
      <c r="G43" s="25"/>
      <c r="H43" s="25"/>
      <c r="I43" s="25"/>
    </row>
    <row r="44" spans="1:9" s="2" customFormat="1" x14ac:dyDescent="0.2">
      <c r="A44" s="17" t="s">
        <v>62</v>
      </c>
      <c r="B44" s="18" t="s">
        <v>68</v>
      </c>
      <c r="C44" s="12" t="s">
        <v>55</v>
      </c>
      <c r="D44" s="64">
        <v>2721.873</v>
      </c>
      <c r="E44" s="61">
        <v>2660.4859999999999</v>
      </c>
      <c r="F44" s="19">
        <v>2833.42</v>
      </c>
      <c r="G44" s="19">
        <v>2946.75</v>
      </c>
      <c r="H44" s="19">
        <v>3064.62</v>
      </c>
      <c r="I44" s="19">
        <v>3187.21</v>
      </c>
    </row>
    <row r="45" spans="1:9" s="2" customFormat="1" ht="31.5" x14ac:dyDescent="0.2">
      <c r="A45" s="17" t="s">
        <v>243</v>
      </c>
      <c r="B45" s="18" t="s">
        <v>70</v>
      </c>
      <c r="C45" s="13" t="s">
        <v>32</v>
      </c>
      <c r="D45" s="27">
        <v>71.92</v>
      </c>
      <c r="E45" s="27">
        <v>99.74</v>
      </c>
      <c r="F45" s="27">
        <v>106.5</v>
      </c>
      <c r="G45" s="27">
        <v>104</v>
      </c>
      <c r="H45" s="27">
        <v>104</v>
      </c>
      <c r="I45" s="27">
        <v>104</v>
      </c>
    </row>
    <row r="46" spans="1:9" s="2" customFormat="1" x14ac:dyDescent="0.2">
      <c r="A46" s="17" t="s">
        <v>244</v>
      </c>
      <c r="B46" s="18" t="s">
        <v>71</v>
      </c>
      <c r="C46" s="12" t="s">
        <v>44</v>
      </c>
      <c r="D46" s="64">
        <v>104.9</v>
      </c>
      <c r="E46" s="61">
        <v>138.68</v>
      </c>
      <c r="F46" s="19">
        <v>106.78</v>
      </c>
      <c r="G46" s="19">
        <v>97.65</v>
      </c>
      <c r="H46" s="19">
        <v>100</v>
      </c>
      <c r="I46" s="19">
        <v>100</v>
      </c>
    </row>
    <row r="47" spans="1:9" s="2" customFormat="1" ht="25.5" x14ac:dyDescent="0.2">
      <c r="A47" s="17" t="s">
        <v>245</v>
      </c>
      <c r="B47" s="20" t="s">
        <v>72</v>
      </c>
      <c r="C47" s="12" t="s">
        <v>73</v>
      </c>
      <c r="D47" s="64">
        <v>3.35</v>
      </c>
      <c r="E47" s="61">
        <v>4.0999999999999996</v>
      </c>
      <c r="F47" s="19">
        <v>4.5999999999999996</v>
      </c>
      <c r="G47" s="19">
        <v>4.8</v>
      </c>
      <c r="H47" s="19">
        <v>5</v>
      </c>
      <c r="I47" s="19">
        <v>5.2</v>
      </c>
    </row>
    <row r="48" spans="1:9" s="49" customFormat="1" ht="57.75" customHeight="1" x14ac:dyDescent="0.2">
      <c r="A48" s="23"/>
      <c r="B48" s="51" t="s">
        <v>74</v>
      </c>
      <c r="C48" s="25"/>
      <c r="D48" s="50"/>
      <c r="E48" s="50"/>
      <c r="F48" s="50"/>
      <c r="G48" s="50"/>
      <c r="H48" s="50"/>
      <c r="I48" s="50"/>
    </row>
    <row r="49" spans="1:9" s="2" customFormat="1" x14ac:dyDescent="0.2">
      <c r="A49" s="17" t="s">
        <v>67</v>
      </c>
      <c r="B49" s="18" t="s">
        <v>75</v>
      </c>
      <c r="C49" s="12" t="s">
        <v>55</v>
      </c>
      <c r="D49" s="33">
        <v>1166.8710000000001</v>
      </c>
      <c r="E49" s="33">
        <v>601.55100000000004</v>
      </c>
      <c r="F49" s="33">
        <v>640.65099999999995</v>
      </c>
      <c r="G49" s="33">
        <v>666.27700000000004</v>
      </c>
      <c r="H49" s="33">
        <v>692.928</v>
      </c>
      <c r="I49" s="33">
        <v>720.64499999999998</v>
      </c>
    </row>
    <row r="50" spans="1:9" s="2" customFormat="1" x14ac:dyDescent="0.2">
      <c r="A50" s="17" t="s">
        <v>69</v>
      </c>
      <c r="B50" s="18" t="s">
        <v>76</v>
      </c>
      <c r="C50" s="12" t="s">
        <v>55</v>
      </c>
      <c r="D50" s="33">
        <v>1500.442</v>
      </c>
      <c r="E50" s="33">
        <v>2058.9349999999999</v>
      </c>
      <c r="F50" s="33">
        <v>2192.77</v>
      </c>
      <c r="G50" s="33">
        <v>2280.48</v>
      </c>
      <c r="H50" s="33">
        <v>2371.6999999999998</v>
      </c>
      <c r="I50" s="33">
        <v>2466.5700000000002</v>
      </c>
    </row>
    <row r="51" spans="1:9" s="2" customFormat="1" x14ac:dyDescent="0.2">
      <c r="A51" s="17" t="s">
        <v>246</v>
      </c>
      <c r="B51" s="35" t="s">
        <v>77</v>
      </c>
      <c r="C51" s="12" t="s">
        <v>55</v>
      </c>
      <c r="D51" s="64" t="s">
        <v>227</v>
      </c>
      <c r="E51" s="65" t="s">
        <v>227</v>
      </c>
      <c r="F51" s="65" t="s">
        <v>227</v>
      </c>
      <c r="G51" s="65" t="s">
        <v>227</v>
      </c>
      <c r="H51" s="65" t="s">
        <v>227</v>
      </c>
      <c r="I51" s="65" t="s">
        <v>227</v>
      </c>
    </row>
    <row r="52" spans="1:9" s="2" customFormat="1" x14ac:dyDescent="0.2">
      <c r="A52" s="17" t="s">
        <v>248</v>
      </c>
      <c r="B52" s="36" t="s">
        <v>78</v>
      </c>
      <c r="C52" s="12" t="s">
        <v>55</v>
      </c>
      <c r="D52" s="64" t="s">
        <v>227</v>
      </c>
      <c r="E52" s="65" t="s">
        <v>227</v>
      </c>
      <c r="F52" s="65" t="s">
        <v>227</v>
      </c>
      <c r="G52" s="65" t="s">
        <v>227</v>
      </c>
      <c r="H52" s="65" t="s">
        <v>227</v>
      </c>
      <c r="I52" s="65" t="s">
        <v>227</v>
      </c>
    </row>
    <row r="53" spans="1:9" s="2" customFormat="1" x14ac:dyDescent="0.2">
      <c r="A53" s="17" t="s">
        <v>247</v>
      </c>
      <c r="B53" s="35" t="s">
        <v>79</v>
      </c>
      <c r="C53" s="12" t="s">
        <v>55</v>
      </c>
      <c r="D53" s="22" t="s">
        <v>227</v>
      </c>
      <c r="E53" s="22" t="s">
        <v>227</v>
      </c>
      <c r="F53" s="22" t="s">
        <v>227</v>
      </c>
      <c r="G53" s="22" t="s">
        <v>227</v>
      </c>
      <c r="H53" s="22" t="s">
        <v>227</v>
      </c>
      <c r="I53" s="22" t="s">
        <v>227</v>
      </c>
    </row>
    <row r="54" spans="1:9" s="2" customFormat="1" x14ac:dyDescent="0.2">
      <c r="A54" s="17" t="s">
        <v>249</v>
      </c>
      <c r="B54" s="35" t="s">
        <v>80</v>
      </c>
      <c r="C54" s="12" t="s">
        <v>55</v>
      </c>
      <c r="D54" s="33">
        <v>1205.788</v>
      </c>
      <c r="E54" s="33">
        <v>2055.7620000000002</v>
      </c>
      <c r="F54" s="33">
        <v>2189.39</v>
      </c>
      <c r="G54" s="33">
        <v>2276.9699999999998</v>
      </c>
      <c r="H54" s="33">
        <v>2368.04</v>
      </c>
      <c r="I54" s="33">
        <v>2462.77</v>
      </c>
    </row>
    <row r="55" spans="1:9" s="2" customFormat="1" x14ac:dyDescent="0.2">
      <c r="A55" s="17" t="s">
        <v>250</v>
      </c>
      <c r="B55" s="36" t="s">
        <v>81</v>
      </c>
      <c r="C55" s="12" t="s">
        <v>55</v>
      </c>
      <c r="D55" s="33">
        <v>817.12400000000002</v>
      </c>
      <c r="E55" s="33">
        <v>1730.72</v>
      </c>
      <c r="F55" s="33">
        <v>1843.22</v>
      </c>
      <c r="G55" s="33">
        <v>1916.95</v>
      </c>
      <c r="H55" s="33">
        <v>1993.627</v>
      </c>
      <c r="I55" s="33">
        <v>2073.3719999999998</v>
      </c>
    </row>
    <row r="56" spans="1:9" s="2" customFormat="1" x14ac:dyDescent="0.2">
      <c r="A56" s="17" t="s">
        <v>251</v>
      </c>
      <c r="B56" s="36" t="s">
        <v>82</v>
      </c>
      <c r="C56" s="12" t="s">
        <v>55</v>
      </c>
      <c r="D56" s="33">
        <v>387.42399999999998</v>
      </c>
      <c r="E56" s="33">
        <v>323.053</v>
      </c>
      <c r="F56" s="33">
        <v>344.05099999999999</v>
      </c>
      <c r="G56" s="33">
        <v>357.81299999999999</v>
      </c>
      <c r="H56" s="33">
        <v>372.12599999999998</v>
      </c>
      <c r="I56" s="33">
        <v>387.01</v>
      </c>
    </row>
    <row r="57" spans="1:9" s="2" customFormat="1" x14ac:dyDescent="0.2">
      <c r="A57" s="17" t="s">
        <v>252</v>
      </c>
      <c r="B57" s="36" t="s">
        <v>83</v>
      </c>
      <c r="C57" s="12" t="s">
        <v>55</v>
      </c>
      <c r="D57" s="33">
        <v>1.24</v>
      </c>
      <c r="E57" s="33">
        <v>1.9890000000000001</v>
      </c>
      <c r="F57" s="33">
        <v>2.1179999999999999</v>
      </c>
      <c r="G57" s="33">
        <v>2.2029999999999998</v>
      </c>
      <c r="H57" s="33">
        <v>2.2909999999999999</v>
      </c>
      <c r="I57" s="33">
        <v>2.3820000000000001</v>
      </c>
    </row>
    <row r="58" spans="1:9" s="2" customFormat="1" x14ac:dyDescent="0.2">
      <c r="A58" s="17" t="s">
        <v>253</v>
      </c>
      <c r="B58" s="35" t="s">
        <v>84</v>
      </c>
      <c r="C58" s="12" t="s">
        <v>55</v>
      </c>
      <c r="D58" s="33">
        <v>4.26</v>
      </c>
      <c r="E58" s="33">
        <v>1.522</v>
      </c>
      <c r="F58" s="33">
        <v>1.62</v>
      </c>
      <c r="G58" s="33">
        <v>1.6850000000000001</v>
      </c>
      <c r="H58" s="33">
        <v>1.7529999999999999</v>
      </c>
      <c r="I58" s="33">
        <v>1.823</v>
      </c>
    </row>
    <row r="59" spans="1:9" s="49" customFormat="1" ht="27" customHeight="1" x14ac:dyDescent="0.2">
      <c r="A59" s="23"/>
      <c r="B59" s="51" t="s">
        <v>220</v>
      </c>
      <c r="C59" s="25"/>
      <c r="D59" s="25"/>
      <c r="E59" s="25"/>
      <c r="F59" s="25"/>
      <c r="G59" s="25"/>
      <c r="H59" s="25"/>
      <c r="I59" s="25"/>
    </row>
    <row r="60" spans="1:9" s="2" customFormat="1" ht="26.25" customHeight="1" x14ac:dyDescent="0.2">
      <c r="A60" s="17" t="s">
        <v>85</v>
      </c>
      <c r="B60" s="29" t="s">
        <v>221</v>
      </c>
      <c r="C60" s="12" t="s">
        <v>26</v>
      </c>
      <c r="D60" s="66">
        <v>899</v>
      </c>
      <c r="E60" s="66">
        <v>746</v>
      </c>
      <c r="F60" s="66">
        <v>646</v>
      </c>
      <c r="G60" s="66">
        <v>521</v>
      </c>
      <c r="H60" s="66">
        <v>488</v>
      </c>
      <c r="I60" s="66">
        <v>497</v>
      </c>
    </row>
    <row r="61" spans="1:9" s="2" customFormat="1" ht="19.5" customHeight="1" x14ac:dyDescent="0.2">
      <c r="A61" s="17" t="s">
        <v>86</v>
      </c>
      <c r="B61" s="30" t="s">
        <v>87</v>
      </c>
      <c r="C61" s="12" t="s">
        <v>26</v>
      </c>
      <c r="D61" s="66">
        <v>213</v>
      </c>
      <c r="E61" s="66">
        <v>230</v>
      </c>
      <c r="F61" s="66">
        <v>226</v>
      </c>
      <c r="G61" s="66">
        <v>236</v>
      </c>
      <c r="H61" s="66">
        <v>247</v>
      </c>
      <c r="I61" s="66">
        <v>256</v>
      </c>
    </row>
    <row r="62" spans="1:9" s="2" customFormat="1" ht="45.75" customHeight="1" x14ac:dyDescent="0.2">
      <c r="A62" s="17" t="s">
        <v>88</v>
      </c>
      <c r="B62" s="29" t="s">
        <v>222</v>
      </c>
      <c r="C62" s="12" t="s">
        <v>26</v>
      </c>
      <c r="D62" s="66">
        <v>176</v>
      </c>
      <c r="E62" s="66">
        <v>190</v>
      </c>
      <c r="F62" s="66">
        <v>188</v>
      </c>
      <c r="G62" s="66">
        <v>207</v>
      </c>
      <c r="H62" s="66">
        <v>218</v>
      </c>
      <c r="I62" s="66">
        <v>227</v>
      </c>
    </row>
    <row r="63" spans="1:9" s="2" customFormat="1" x14ac:dyDescent="0.2">
      <c r="A63" s="17" t="s">
        <v>89</v>
      </c>
      <c r="B63" s="35" t="s">
        <v>91</v>
      </c>
      <c r="C63" s="12" t="s">
        <v>26</v>
      </c>
      <c r="D63" s="66">
        <v>126</v>
      </c>
      <c r="E63" s="66">
        <v>143</v>
      </c>
      <c r="F63" s="66">
        <v>137</v>
      </c>
      <c r="G63" s="66">
        <v>155</v>
      </c>
      <c r="H63" s="66">
        <v>165</v>
      </c>
      <c r="I63" s="66">
        <v>172</v>
      </c>
    </row>
    <row r="64" spans="1:9" s="2" customFormat="1" x14ac:dyDescent="0.2">
      <c r="A64" s="17" t="s">
        <v>90</v>
      </c>
      <c r="B64" s="35" t="s">
        <v>94</v>
      </c>
      <c r="C64" s="12" t="s">
        <v>26</v>
      </c>
      <c r="D64" s="66">
        <v>28</v>
      </c>
      <c r="E64" s="66">
        <v>29</v>
      </c>
      <c r="F64" s="66">
        <v>28</v>
      </c>
      <c r="G64" s="66">
        <v>30</v>
      </c>
      <c r="H64" s="66">
        <v>30</v>
      </c>
      <c r="I64" s="66">
        <v>32</v>
      </c>
    </row>
    <row r="65" spans="1:9" s="2" customFormat="1" x14ac:dyDescent="0.2">
      <c r="A65" s="17" t="s">
        <v>92</v>
      </c>
      <c r="B65" s="35" t="s">
        <v>95</v>
      </c>
      <c r="C65" s="12" t="s">
        <v>26</v>
      </c>
      <c r="D65" s="66">
        <v>3</v>
      </c>
      <c r="E65" s="66">
        <v>4</v>
      </c>
      <c r="F65" s="66">
        <v>4</v>
      </c>
      <c r="G65" s="66">
        <v>4</v>
      </c>
      <c r="H65" s="66">
        <v>4</v>
      </c>
      <c r="I65" s="66">
        <v>4</v>
      </c>
    </row>
    <row r="66" spans="1:9" s="2" customFormat="1" x14ac:dyDescent="0.2">
      <c r="A66" s="17" t="s">
        <v>93</v>
      </c>
      <c r="B66" s="35" t="s">
        <v>96</v>
      </c>
      <c r="C66" s="12" t="s">
        <v>26</v>
      </c>
      <c r="D66" s="66">
        <v>13</v>
      </c>
      <c r="E66" s="66">
        <v>12</v>
      </c>
      <c r="F66" s="66">
        <v>13</v>
      </c>
      <c r="G66" s="66">
        <v>13</v>
      </c>
      <c r="H66" s="66">
        <v>13</v>
      </c>
      <c r="I66" s="66">
        <v>13</v>
      </c>
    </row>
    <row r="67" spans="1:9" s="2" customFormat="1" x14ac:dyDescent="0.2">
      <c r="A67" s="17" t="s">
        <v>97</v>
      </c>
      <c r="B67" s="30" t="s">
        <v>98</v>
      </c>
      <c r="C67" s="12" t="s">
        <v>26</v>
      </c>
      <c r="D67" s="66">
        <v>37</v>
      </c>
      <c r="E67" s="66">
        <v>40</v>
      </c>
      <c r="F67" s="66">
        <v>38</v>
      </c>
      <c r="G67" s="66">
        <v>29</v>
      </c>
      <c r="H67" s="66">
        <v>29</v>
      </c>
      <c r="I67" s="66">
        <v>29</v>
      </c>
    </row>
    <row r="68" spans="1:9" s="2" customFormat="1" x14ac:dyDescent="0.2">
      <c r="A68" s="17" t="s">
        <v>99</v>
      </c>
      <c r="B68" s="30" t="s">
        <v>100</v>
      </c>
      <c r="C68" s="12" t="s">
        <v>26</v>
      </c>
      <c r="D68" s="66">
        <v>686</v>
      </c>
      <c r="E68" s="66">
        <v>516</v>
      </c>
      <c r="F68" s="66">
        <v>420</v>
      </c>
      <c r="G68" s="66">
        <v>285</v>
      </c>
      <c r="H68" s="66">
        <v>241</v>
      </c>
      <c r="I68" s="66">
        <v>241</v>
      </c>
    </row>
    <row r="69" spans="1:9" s="2" customFormat="1" x14ac:dyDescent="0.2">
      <c r="A69" s="17" t="s">
        <v>101</v>
      </c>
      <c r="B69" s="35" t="s">
        <v>229</v>
      </c>
      <c r="C69" s="12" t="s">
        <v>26</v>
      </c>
      <c r="D69" s="66">
        <v>295</v>
      </c>
      <c r="E69" s="66">
        <v>134</v>
      </c>
      <c r="F69" s="66">
        <v>72</v>
      </c>
      <c r="G69" s="66">
        <v>18</v>
      </c>
      <c r="H69" s="66">
        <v>17</v>
      </c>
      <c r="I69" s="66">
        <v>17</v>
      </c>
    </row>
    <row r="70" spans="1:9" s="2" customFormat="1" x14ac:dyDescent="0.2">
      <c r="A70" s="17" t="s">
        <v>102</v>
      </c>
      <c r="B70" s="35" t="s">
        <v>230</v>
      </c>
      <c r="C70" s="12" t="s">
        <v>26</v>
      </c>
      <c r="D70" s="66">
        <v>267</v>
      </c>
      <c r="E70" s="66">
        <v>287</v>
      </c>
      <c r="F70" s="66">
        <v>271</v>
      </c>
      <c r="G70" s="66">
        <v>219</v>
      </c>
      <c r="H70" s="66">
        <v>179</v>
      </c>
      <c r="I70" s="66">
        <v>179</v>
      </c>
    </row>
    <row r="71" spans="1:9" s="2" customFormat="1" x14ac:dyDescent="0.2">
      <c r="A71" s="17" t="s">
        <v>103</v>
      </c>
      <c r="B71" s="35" t="s">
        <v>231</v>
      </c>
      <c r="C71" s="12" t="s">
        <v>26</v>
      </c>
      <c r="D71" s="66">
        <v>79</v>
      </c>
      <c r="E71" s="66">
        <v>71</v>
      </c>
      <c r="F71" s="66">
        <v>66</v>
      </c>
      <c r="G71" s="66">
        <v>48</v>
      </c>
      <c r="H71" s="66">
        <v>45</v>
      </c>
      <c r="I71" s="66">
        <v>45</v>
      </c>
    </row>
    <row r="72" spans="1:9" s="2" customFormat="1" x14ac:dyDescent="0.2">
      <c r="A72" s="17" t="s">
        <v>104</v>
      </c>
      <c r="B72" s="35" t="s">
        <v>105</v>
      </c>
      <c r="C72" s="12" t="s">
        <v>26</v>
      </c>
      <c r="D72" s="66">
        <v>70</v>
      </c>
      <c r="E72" s="66">
        <v>69</v>
      </c>
      <c r="F72" s="66">
        <v>66</v>
      </c>
      <c r="G72" s="66">
        <v>48</v>
      </c>
      <c r="H72" s="66">
        <v>45</v>
      </c>
      <c r="I72" s="66">
        <v>45</v>
      </c>
    </row>
    <row r="73" spans="1:9" s="2" customFormat="1" ht="42.75" customHeight="1" x14ac:dyDescent="0.2">
      <c r="A73" s="17" t="s">
        <v>106</v>
      </c>
      <c r="B73" s="29" t="s">
        <v>223</v>
      </c>
      <c r="C73" s="12" t="s">
        <v>26</v>
      </c>
      <c r="D73" s="66">
        <v>882</v>
      </c>
      <c r="E73" s="66">
        <f>SUM(E74:E84)</f>
        <v>729.30000000000007</v>
      </c>
      <c r="F73" s="66">
        <f>SUM(F74:F84)</f>
        <v>674.90000000000009</v>
      </c>
      <c r="G73" s="66">
        <f t="shared" ref="G73:I73" si="0">SUM(G74:G84)</f>
        <v>541.90000000000009</v>
      </c>
      <c r="H73" s="66">
        <f t="shared" si="0"/>
        <v>503.8</v>
      </c>
      <c r="I73" s="66">
        <f t="shared" si="0"/>
        <v>503.8</v>
      </c>
    </row>
    <row r="74" spans="1:9" s="2" customFormat="1" x14ac:dyDescent="0.2">
      <c r="A74" s="17" t="s">
        <v>107</v>
      </c>
      <c r="B74" s="35" t="s">
        <v>108</v>
      </c>
      <c r="C74" s="12" t="s">
        <v>26</v>
      </c>
      <c r="D74" s="66">
        <v>80.599999999999994</v>
      </c>
      <c r="E74" s="66">
        <v>83.8</v>
      </c>
      <c r="F74" s="66">
        <v>89</v>
      </c>
      <c r="G74" s="66">
        <v>90</v>
      </c>
      <c r="H74" s="66">
        <v>90</v>
      </c>
      <c r="I74" s="66">
        <v>90</v>
      </c>
    </row>
    <row r="75" spans="1:9" s="2" customFormat="1" x14ac:dyDescent="0.2">
      <c r="A75" s="17" t="s">
        <v>109</v>
      </c>
      <c r="B75" s="35" t="s">
        <v>110</v>
      </c>
      <c r="C75" s="12" t="s">
        <v>26</v>
      </c>
      <c r="D75" s="66">
        <v>1.4</v>
      </c>
      <c r="E75" s="66">
        <v>1.7</v>
      </c>
      <c r="F75" s="66">
        <v>1.8</v>
      </c>
      <c r="G75" s="66">
        <v>1.9</v>
      </c>
      <c r="H75" s="66">
        <v>2.1</v>
      </c>
      <c r="I75" s="66">
        <v>2.1</v>
      </c>
    </row>
    <row r="76" spans="1:9" s="2" customFormat="1" ht="25.5" customHeight="1" x14ac:dyDescent="0.2">
      <c r="A76" s="17" t="s">
        <v>111</v>
      </c>
      <c r="B76" s="37" t="s">
        <v>112</v>
      </c>
      <c r="C76" s="38" t="s">
        <v>26</v>
      </c>
      <c r="D76" s="67">
        <v>1.3</v>
      </c>
      <c r="E76" s="67">
        <v>1.5</v>
      </c>
      <c r="F76" s="67">
        <v>2.2999999999999998</v>
      </c>
      <c r="G76" s="67">
        <v>1.7</v>
      </c>
      <c r="H76" s="67">
        <v>1.7</v>
      </c>
      <c r="I76" s="67">
        <v>1.7</v>
      </c>
    </row>
    <row r="77" spans="1:9" s="2" customFormat="1" x14ac:dyDescent="0.2">
      <c r="A77" s="17" t="s">
        <v>113</v>
      </c>
      <c r="B77" s="35" t="s">
        <v>114</v>
      </c>
      <c r="C77" s="12" t="s">
        <v>26</v>
      </c>
      <c r="D77" s="66">
        <v>57.8</v>
      </c>
      <c r="E77" s="66">
        <v>34.4</v>
      </c>
      <c r="F77" s="66">
        <v>33.6</v>
      </c>
      <c r="G77" s="66">
        <v>34</v>
      </c>
      <c r="H77" s="66">
        <v>34</v>
      </c>
      <c r="I77" s="66">
        <v>34</v>
      </c>
    </row>
    <row r="78" spans="1:9" s="2" customFormat="1" x14ac:dyDescent="0.2">
      <c r="A78" s="17" t="s">
        <v>115</v>
      </c>
      <c r="B78" s="35" t="s">
        <v>116</v>
      </c>
      <c r="C78" s="12" t="s">
        <v>26</v>
      </c>
      <c r="D78" s="66">
        <v>26.6</v>
      </c>
      <c r="E78" s="66">
        <v>26</v>
      </c>
      <c r="F78" s="66">
        <v>35.9</v>
      </c>
      <c r="G78" s="66">
        <v>1.9</v>
      </c>
      <c r="H78" s="66">
        <v>2.4</v>
      </c>
      <c r="I78" s="66">
        <v>2.4</v>
      </c>
    </row>
    <row r="79" spans="1:9" s="2" customFormat="1" x14ac:dyDescent="0.2">
      <c r="A79" s="17" t="s">
        <v>117</v>
      </c>
      <c r="B79" s="35" t="s">
        <v>118</v>
      </c>
      <c r="C79" s="12" t="s">
        <v>26</v>
      </c>
      <c r="D79" s="66">
        <v>651.50300000000004</v>
      </c>
      <c r="E79" s="66">
        <v>503.2</v>
      </c>
      <c r="F79" s="66">
        <v>435.3</v>
      </c>
      <c r="G79" s="66">
        <v>333.1</v>
      </c>
      <c r="H79" s="66">
        <v>294.2</v>
      </c>
      <c r="I79" s="66">
        <v>294.2</v>
      </c>
    </row>
    <row r="80" spans="1:9" s="2" customFormat="1" x14ac:dyDescent="0.2">
      <c r="A80" s="17" t="s">
        <v>119</v>
      </c>
      <c r="B80" s="35" t="s">
        <v>120</v>
      </c>
      <c r="C80" s="12" t="s">
        <v>26</v>
      </c>
      <c r="D80" s="66">
        <v>35.5</v>
      </c>
      <c r="E80" s="66">
        <v>37.5</v>
      </c>
      <c r="F80" s="66">
        <v>46.2</v>
      </c>
      <c r="G80" s="66">
        <v>46</v>
      </c>
      <c r="H80" s="66">
        <v>46</v>
      </c>
      <c r="I80" s="66">
        <v>46</v>
      </c>
    </row>
    <row r="81" spans="1:9" s="2" customFormat="1" x14ac:dyDescent="0.2">
      <c r="A81" s="17" t="s">
        <v>121</v>
      </c>
      <c r="B81" s="35" t="s">
        <v>122</v>
      </c>
      <c r="C81" s="12" t="s">
        <v>26</v>
      </c>
      <c r="D81" s="66">
        <v>22.5</v>
      </c>
      <c r="E81" s="66">
        <v>31</v>
      </c>
      <c r="F81" s="66">
        <v>21.6</v>
      </c>
      <c r="G81" s="66">
        <v>22</v>
      </c>
      <c r="H81" s="66">
        <v>22</v>
      </c>
      <c r="I81" s="66">
        <v>22</v>
      </c>
    </row>
    <row r="82" spans="1:9" s="2" customFormat="1" x14ac:dyDescent="0.2">
      <c r="A82" s="17" t="s">
        <v>123</v>
      </c>
      <c r="B82" s="35" t="s">
        <v>124</v>
      </c>
      <c r="C82" s="12" t="s">
        <v>26</v>
      </c>
      <c r="D82" s="66">
        <v>1.8</v>
      </c>
      <c r="E82" s="66">
        <v>8.9</v>
      </c>
      <c r="F82" s="66">
        <v>7.5</v>
      </c>
      <c r="G82" s="66">
        <v>7</v>
      </c>
      <c r="H82" s="66">
        <v>6.6</v>
      </c>
      <c r="I82" s="66">
        <v>6.6</v>
      </c>
    </row>
    <row r="83" spans="1:9" s="2" customFormat="1" x14ac:dyDescent="0.2">
      <c r="A83" s="17" t="s">
        <v>125</v>
      </c>
      <c r="B83" s="35" t="s">
        <v>126</v>
      </c>
      <c r="C83" s="12" t="s">
        <v>26</v>
      </c>
      <c r="D83" s="66">
        <v>0.9</v>
      </c>
      <c r="E83" s="66">
        <v>1.2</v>
      </c>
      <c r="F83" s="66">
        <v>1.2</v>
      </c>
      <c r="G83" s="66">
        <v>0.7</v>
      </c>
      <c r="H83" s="66">
        <v>1.2</v>
      </c>
      <c r="I83" s="66">
        <v>1.2</v>
      </c>
    </row>
    <row r="84" spans="1:9" s="2" customFormat="1" x14ac:dyDescent="0.2">
      <c r="A84" s="17" t="s">
        <v>127</v>
      </c>
      <c r="B84" s="35" t="s">
        <v>128</v>
      </c>
      <c r="C84" s="12" t="s">
        <v>26</v>
      </c>
      <c r="D84" s="66">
        <v>2.1</v>
      </c>
      <c r="E84" s="66">
        <v>0.1</v>
      </c>
      <c r="F84" s="66">
        <v>0.5</v>
      </c>
      <c r="G84" s="66">
        <v>3.6</v>
      </c>
      <c r="H84" s="66">
        <v>3.6</v>
      </c>
      <c r="I84" s="66">
        <v>3.6</v>
      </c>
    </row>
    <row r="85" spans="1:9" s="2" customFormat="1" ht="38.25" customHeight="1" x14ac:dyDescent="0.2">
      <c r="A85" s="17" t="s">
        <v>129</v>
      </c>
      <c r="B85" s="29" t="s">
        <v>224</v>
      </c>
      <c r="C85" s="12" t="s">
        <v>26</v>
      </c>
      <c r="D85" s="66">
        <v>17</v>
      </c>
      <c r="E85" s="66">
        <f>E60-E73</f>
        <v>16.699999999999932</v>
      </c>
      <c r="F85" s="66">
        <f>F60-F73</f>
        <v>-28.900000000000091</v>
      </c>
      <c r="G85" s="66">
        <f t="shared" ref="G85:I85" si="1">G60-G73</f>
        <v>-20.900000000000091</v>
      </c>
      <c r="H85" s="66">
        <f t="shared" si="1"/>
        <v>-15.800000000000011</v>
      </c>
      <c r="I85" s="66">
        <f t="shared" si="1"/>
        <v>-6.8000000000000114</v>
      </c>
    </row>
    <row r="86" spans="1:9" s="2" customFormat="1" ht="27.75" customHeight="1" x14ac:dyDescent="0.2">
      <c r="A86" s="17" t="s">
        <v>130</v>
      </c>
      <c r="B86" s="20" t="s">
        <v>232</v>
      </c>
      <c r="C86" s="12" t="s">
        <v>26</v>
      </c>
      <c r="D86" s="66">
        <v>98.9</v>
      </c>
      <c r="E86" s="66">
        <v>90</v>
      </c>
      <c r="F86" s="66">
        <v>90</v>
      </c>
      <c r="G86" s="66">
        <v>80</v>
      </c>
      <c r="H86" s="66">
        <v>70</v>
      </c>
      <c r="I86" s="66">
        <v>70</v>
      </c>
    </row>
    <row r="87" spans="1:9" s="2" customFormat="1" ht="39.75" customHeight="1" x14ac:dyDescent="0.2">
      <c r="A87" s="17" t="s">
        <v>131</v>
      </c>
      <c r="B87" s="20" t="s">
        <v>233</v>
      </c>
      <c r="C87" s="12" t="s">
        <v>26</v>
      </c>
      <c r="D87" s="66">
        <v>98.9</v>
      </c>
      <c r="E87" s="66">
        <v>90</v>
      </c>
      <c r="F87" s="66">
        <v>90</v>
      </c>
      <c r="G87" s="66">
        <v>80</v>
      </c>
      <c r="H87" s="66">
        <v>70</v>
      </c>
      <c r="I87" s="66">
        <v>70</v>
      </c>
    </row>
    <row r="88" spans="1:9" s="49" customFormat="1" x14ac:dyDescent="0.2">
      <c r="A88" s="23"/>
      <c r="B88" s="24" t="s">
        <v>132</v>
      </c>
      <c r="C88" s="25"/>
      <c r="D88" s="25"/>
      <c r="E88" s="25"/>
      <c r="F88" s="25"/>
      <c r="G88" s="25"/>
      <c r="H88" s="25"/>
      <c r="I88" s="25"/>
    </row>
    <row r="89" spans="1:9" s="48" customFormat="1" x14ac:dyDescent="0.2">
      <c r="A89" s="45" t="s">
        <v>133</v>
      </c>
      <c r="B89" s="52" t="s">
        <v>134</v>
      </c>
      <c r="C89" s="32" t="s">
        <v>44</v>
      </c>
      <c r="D89" s="32" t="s">
        <v>227</v>
      </c>
      <c r="E89" s="32" t="s">
        <v>227</v>
      </c>
      <c r="F89" s="32" t="s">
        <v>227</v>
      </c>
      <c r="G89" s="32" t="s">
        <v>227</v>
      </c>
      <c r="H89" s="32" t="s">
        <v>227</v>
      </c>
      <c r="I89" s="32" t="s">
        <v>227</v>
      </c>
    </row>
    <row r="90" spans="1:9" s="48" customFormat="1" ht="38.25" customHeight="1" x14ac:dyDescent="0.2">
      <c r="A90" s="45" t="s">
        <v>135</v>
      </c>
      <c r="B90" s="46" t="s">
        <v>136</v>
      </c>
      <c r="C90" s="32" t="s">
        <v>137</v>
      </c>
      <c r="D90" s="31">
        <v>16614</v>
      </c>
      <c r="E90" s="31">
        <v>18592</v>
      </c>
      <c r="F90" s="31">
        <v>21334</v>
      </c>
      <c r="G90" s="31">
        <v>24481</v>
      </c>
      <c r="H90" s="31">
        <v>28042</v>
      </c>
      <c r="I90" s="31">
        <v>32236</v>
      </c>
    </row>
    <row r="91" spans="1:9" s="48" customFormat="1" x14ac:dyDescent="0.2">
      <c r="A91" s="45" t="s">
        <v>138</v>
      </c>
      <c r="B91" s="53" t="s">
        <v>139</v>
      </c>
      <c r="C91" s="32" t="s">
        <v>137</v>
      </c>
      <c r="D91" s="31">
        <v>18109</v>
      </c>
      <c r="E91" s="31">
        <v>20265</v>
      </c>
      <c r="F91" s="31">
        <v>23254</v>
      </c>
      <c r="G91" s="31">
        <v>26684</v>
      </c>
      <c r="H91" s="31">
        <v>30620</v>
      </c>
      <c r="I91" s="31">
        <v>35136</v>
      </c>
    </row>
    <row r="92" spans="1:9" s="48" customFormat="1" x14ac:dyDescent="0.2">
      <c r="A92" s="45" t="s">
        <v>140</v>
      </c>
      <c r="B92" s="53" t="s">
        <v>141</v>
      </c>
      <c r="C92" s="32" t="s">
        <v>137</v>
      </c>
      <c r="D92" s="31">
        <v>14680</v>
      </c>
      <c r="E92" s="31">
        <v>15989</v>
      </c>
      <c r="F92" s="31">
        <v>18347</v>
      </c>
      <c r="G92" s="31">
        <v>21054</v>
      </c>
      <c r="H92" s="31">
        <v>240159</v>
      </c>
      <c r="I92" s="31">
        <v>27722</v>
      </c>
    </row>
    <row r="93" spans="1:9" s="48" customFormat="1" x14ac:dyDescent="0.2">
      <c r="A93" s="45" t="s">
        <v>142</v>
      </c>
      <c r="B93" s="53" t="s">
        <v>143</v>
      </c>
      <c r="C93" s="32" t="s">
        <v>137</v>
      </c>
      <c r="D93" s="31">
        <v>16116</v>
      </c>
      <c r="E93" s="31">
        <v>18034</v>
      </c>
      <c r="F93" s="31">
        <v>20694</v>
      </c>
      <c r="G93" s="31">
        <v>23746</v>
      </c>
      <c r="H93" s="31">
        <v>27249</v>
      </c>
      <c r="I93" s="31">
        <v>31268</v>
      </c>
    </row>
    <row r="94" spans="1:9" s="48" customFormat="1" ht="35.25" customHeight="1" x14ac:dyDescent="0.2">
      <c r="A94" s="45" t="s">
        <v>254</v>
      </c>
      <c r="B94" s="46" t="s">
        <v>144</v>
      </c>
      <c r="C94" s="32" t="s">
        <v>73</v>
      </c>
      <c r="D94" s="32" t="s">
        <v>227</v>
      </c>
      <c r="E94" s="32" t="s">
        <v>227</v>
      </c>
      <c r="F94" s="32" t="s">
        <v>227</v>
      </c>
      <c r="G94" s="32" t="s">
        <v>227</v>
      </c>
      <c r="H94" s="32" t="s">
        <v>227</v>
      </c>
      <c r="I94" s="32" t="s">
        <v>227</v>
      </c>
    </row>
    <row r="95" spans="1:9" s="49" customFormat="1" x14ac:dyDescent="0.2">
      <c r="A95" s="23"/>
      <c r="B95" s="24" t="s">
        <v>145</v>
      </c>
      <c r="C95" s="25"/>
      <c r="D95" s="25"/>
      <c r="E95" s="25"/>
      <c r="F95" s="25"/>
      <c r="G95" s="25"/>
      <c r="H95" s="25"/>
      <c r="I95" s="25"/>
    </row>
    <row r="96" spans="1:9" s="2" customFormat="1" x14ac:dyDescent="0.2">
      <c r="A96" s="17" t="s">
        <v>146</v>
      </c>
      <c r="B96" s="39" t="s">
        <v>147</v>
      </c>
      <c r="C96" s="40" t="s">
        <v>148</v>
      </c>
      <c r="D96" s="33">
        <v>5.1130000000000004</v>
      </c>
      <c r="E96" s="33">
        <v>5.0510000000000002</v>
      </c>
      <c r="F96" s="33">
        <v>5.3140000000000001</v>
      </c>
      <c r="G96" s="33">
        <v>5.3339999999999996</v>
      </c>
      <c r="H96" s="33">
        <v>5.3639999999999999</v>
      </c>
      <c r="I96" s="33">
        <v>5.3840000000000003</v>
      </c>
    </row>
    <row r="97" spans="1:9" s="2" customFormat="1" x14ac:dyDescent="0.2">
      <c r="A97" s="17" t="s">
        <v>149</v>
      </c>
      <c r="B97" s="39" t="s">
        <v>150</v>
      </c>
      <c r="C97" s="40" t="s">
        <v>148</v>
      </c>
      <c r="D97" s="33">
        <v>6.2969999999999997</v>
      </c>
      <c r="E97" s="33">
        <v>6.3029999999999999</v>
      </c>
      <c r="F97" s="33">
        <v>6.33</v>
      </c>
      <c r="G97" s="33">
        <v>6.34</v>
      </c>
      <c r="H97" s="33">
        <v>6.37</v>
      </c>
      <c r="I97" s="33">
        <v>6.39</v>
      </c>
    </row>
    <row r="98" spans="1:9" s="2" customFormat="1" x14ac:dyDescent="0.2">
      <c r="A98" s="45" t="s">
        <v>151</v>
      </c>
      <c r="B98" s="53" t="s">
        <v>152</v>
      </c>
      <c r="C98" s="47" t="s">
        <v>148</v>
      </c>
      <c r="D98" s="31">
        <v>6.2969999999999997</v>
      </c>
      <c r="E98" s="31">
        <v>6.3029999999999999</v>
      </c>
      <c r="F98" s="33">
        <v>6.33</v>
      </c>
      <c r="G98" s="33">
        <v>6.34</v>
      </c>
      <c r="H98" s="33">
        <v>6.37</v>
      </c>
      <c r="I98" s="33">
        <v>6.39</v>
      </c>
    </row>
    <row r="99" spans="1:9" s="2" customFormat="1" x14ac:dyDescent="0.2">
      <c r="A99" s="54" t="s">
        <v>153</v>
      </c>
      <c r="B99" s="53" t="s">
        <v>154</v>
      </c>
      <c r="C99" s="47" t="s">
        <v>148</v>
      </c>
      <c r="D99" s="31" t="s">
        <v>227</v>
      </c>
      <c r="E99" s="31" t="s">
        <v>227</v>
      </c>
      <c r="F99" s="31" t="s">
        <v>227</v>
      </c>
      <c r="G99" s="31" t="s">
        <v>227</v>
      </c>
      <c r="H99" s="31" t="s">
        <v>227</v>
      </c>
      <c r="I99" s="31" t="s">
        <v>227</v>
      </c>
    </row>
    <row r="100" spans="1:9" s="2" customFormat="1" ht="28.5" customHeight="1" x14ac:dyDescent="0.2">
      <c r="A100" s="54" t="s">
        <v>155</v>
      </c>
      <c r="B100" s="55" t="s">
        <v>156</v>
      </c>
      <c r="C100" s="47" t="s">
        <v>148</v>
      </c>
      <c r="D100" s="31" t="s">
        <v>227</v>
      </c>
      <c r="E100" s="31" t="s">
        <v>227</v>
      </c>
      <c r="F100" s="31" t="s">
        <v>227</v>
      </c>
      <c r="G100" s="31" t="s">
        <v>227</v>
      </c>
      <c r="H100" s="31" t="s">
        <v>227</v>
      </c>
      <c r="I100" s="31" t="s">
        <v>227</v>
      </c>
    </row>
    <row r="101" spans="1:9" s="2" customFormat="1" ht="21" x14ac:dyDescent="0.2">
      <c r="A101" s="54" t="s">
        <v>157</v>
      </c>
      <c r="B101" s="56" t="s">
        <v>158</v>
      </c>
      <c r="C101" s="47" t="s">
        <v>148</v>
      </c>
      <c r="D101" s="31" t="s">
        <v>227</v>
      </c>
      <c r="E101" s="31" t="s">
        <v>227</v>
      </c>
      <c r="F101" s="31" t="s">
        <v>227</v>
      </c>
      <c r="G101" s="31" t="s">
        <v>227</v>
      </c>
      <c r="H101" s="31" t="s">
        <v>227</v>
      </c>
      <c r="I101" s="31" t="s">
        <v>227</v>
      </c>
    </row>
    <row r="102" spans="1:9" s="2" customFormat="1" ht="21" x14ac:dyDescent="0.2">
      <c r="A102" s="54" t="s">
        <v>159</v>
      </c>
      <c r="B102" s="56" t="s">
        <v>160</v>
      </c>
      <c r="C102" s="47" t="s">
        <v>148</v>
      </c>
      <c r="D102" s="31" t="s">
        <v>227</v>
      </c>
      <c r="E102" s="31" t="s">
        <v>227</v>
      </c>
      <c r="F102" s="31" t="s">
        <v>227</v>
      </c>
      <c r="G102" s="31" t="s">
        <v>227</v>
      </c>
      <c r="H102" s="31" t="s">
        <v>227</v>
      </c>
      <c r="I102" s="31" t="s">
        <v>227</v>
      </c>
    </row>
    <row r="103" spans="1:9" s="2" customFormat="1" ht="25.5" x14ac:dyDescent="0.2">
      <c r="A103" s="41" t="s">
        <v>161</v>
      </c>
      <c r="B103" s="39" t="s">
        <v>162</v>
      </c>
      <c r="C103" s="40" t="s">
        <v>148</v>
      </c>
      <c r="D103" s="33">
        <v>5.1130000000000004</v>
      </c>
      <c r="E103" s="33">
        <v>5.0510000000000002</v>
      </c>
      <c r="F103" s="33">
        <v>5.3140000000000001</v>
      </c>
      <c r="G103" s="33">
        <v>5.3339999999999996</v>
      </c>
      <c r="H103" s="33">
        <v>5.3639999999999999</v>
      </c>
      <c r="I103" s="33">
        <v>5.3840000000000003</v>
      </c>
    </row>
    <row r="104" spans="1:9" s="2" customFormat="1" ht="25.5" customHeight="1" x14ac:dyDescent="0.2">
      <c r="A104" s="54" t="s">
        <v>163</v>
      </c>
      <c r="B104" s="55" t="s">
        <v>261</v>
      </c>
      <c r="C104" s="47" t="s">
        <v>228</v>
      </c>
      <c r="D104" s="31">
        <v>388</v>
      </c>
      <c r="E104" s="31">
        <v>326</v>
      </c>
      <c r="F104" s="31">
        <v>330</v>
      </c>
      <c r="G104" s="31">
        <v>330</v>
      </c>
      <c r="H104" s="31">
        <v>330</v>
      </c>
      <c r="I104" s="31">
        <v>330</v>
      </c>
    </row>
    <row r="105" spans="1:9" s="2" customFormat="1" ht="11.25" customHeight="1" x14ac:dyDescent="0.2">
      <c r="A105" s="54" t="s">
        <v>164</v>
      </c>
      <c r="B105" s="55" t="s">
        <v>165</v>
      </c>
      <c r="C105" s="47" t="s">
        <v>228</v>
      </c>
      <c r="D105" s="31">
        <v>403</v>
      </c>
      <c r="E105" s="31">
        <v>464</v>
      </c>
      <c r="F105" s="31">
        <v>464</v>
      </c>
      <c r="G105" s="31">
        <v>464</v>
      </c>
      <c r="H105" s="31">
        <v>464</v>
      </c>
      <c r="I105" s="31">
        <v>464</v>
      </c>
    </row>
    <row r="106" spans="1:9" s="2" customFormat="1" x14ac:dyDescent="0.2">
      <c r="A106" s="54" t="s">
        <v>166</v>
      </c>
      <c r="B106" s="55" t="s">
        <v>167</v>
      </c>
      <c r="C106" s="47" t="s">
        <v>228</v>
      </c>
      <c r="D106" s="31">
        <v>480</v>
      </c>
      <c r="E106" s="31">
        <v>449</v>
      </c>
      <c r="F106" s="31">
        <v>450</v>
      </c>
      <c r="G106" s="31">
        <v>450</v>
      </c>
      <c r="H106" s="31">
        <v>450</v>
      </c>
      <c r="I106" s="31">
        <v>450</v>
      </c>
    </row>
    <row r="107" spans="1:9" s="2" customFormat="1" ht="25.5" x14ac:dyDescent="0.2">
      <c r="A107" s="54" t="s">
        <v>168</v>
      </c>
      <c r="B107" s="55" t="s">
        <v>169</v>
      </c>
      <c r="C107" s="47" t="s">
        <v>228</v>
      </c>
      <c r="D107" s="31">
        <v>272</v>
      </c>
      <c r="E107" s="31">
        <v>33</v>
      </c>
      <c r="F107" s="31">
        <v>33</v>
      </c>
      <c r="G107" s="31">
        <v>33</v>
      </c>
      <c r="H107" s="31">
        <v>33</v>
      </c>
      <c r="I107" s="31">
        <v>33</v>
      </c>
    </row>
    <row r="108" spans="1:9" s="2" customFormat="1" ht="38.25" customHeight="1" x14ac:dyDescent="0.2">
      <c r="A108" s="54" t="s">
        <v>170</v>
      </c>
      <c r="B108" s="55" t="s">
        <v>171</v>
      </c>
      <c r="C108" s="47" t="s">
        <v>228</v>
      </c>
      <c r="D108" s="31">
        <v>3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</row>
    <row r="109" spans="1:9" s="2" customFormat="1" x14ac:dyDescent="0.2">
      <c r="A109" s="54" t="s">
        <v>172</v>
      </c>
      <c r="B109" s="55" t="s">
        <v>173</v>
      </c>
      <c r="C109" s="47" t="s">
        <v>228</v>
      </c>
      <c r="D109" s="31">
        <v>97</v>
      </c>
      <c r="E109" s="31">
        <v>62</v>
      </c>
      <c r="F109" s="31">
        <v>60</v>
      </c>
      <c r="G109" s="31">
        <v>60</v>
      </c>
      <c r="H109" s="31">
        <v>60</v>
      </c>
      <c r="I109" s="31">
        <v>60</v>
      </c>
    </row>
    <row r="110" spans="1:9" s="2" customFormat="1" ht="25.5" x14ac:dyDescent="0.2">
      <c r="A110" s="54" t="s">
        <v>174</v>
      </c>
      <c r="B110" s="55" t="s">
        <v>175</v>
      </c>
      <c r="C110" s="47" t="s">
        <v>228</v>
      </c>
      <c r="D110" s="31">
        <v>215</v>
      </c>
      <c r="E110" s="31">
        <v>152</v>
      </c>
      <c r="F110" s="31">
        <v>150</v>
      </c>
      <c r="G110" s="31">
        <v>150</v>
      </c>
      <c r="H110" s="31">
        <v>150</v>
      </c>
      <c r="I110" s="31">
        <v>150</v>
      </c>
    </row>
    <row r="111" spans="1:9" s="2" customFormat="1" x14ac:dyDescent="0.2">
      <c r="A111" s="54" t="s">
        <v>176</v>
      </c>
      <c r="B111" s="55" t="s">
        <v>177</v>
      </c>
      <c r="C111" s="47" t="s">
        <v>228</v>
      </c>
      <c r="D111" s="31">
        <v>5</v>
      </c>
      <c r="E111" s="31">
        <v>5</v>
      </c>
      <c r="F111" s="31">
        <v>5</v>
      </c>
      <c r="G111" s="31">
        <v>5</v>
      </c>
      <c r="H111" s="31">
        <v>5</v>
      </c>
      <c r="I111" s="31">
        <v>5</v>
      </c>
    </row>
    <row r="112" spans="1:9" s="2" customFormat="1" ht="12.75" customHeight="1" x14ac:dyDescent="0.2">
      <c r="A112" s="54" t="s">
        <v>178</v>
      </c>
      <c r="B112" s="55" t="s">
        <v>179</v>
      </c>
      <c r="C112" s="47" t="s">
        <v>228</v>
      </c>
      <c r="D112" s="31">
        <v>68</v>
      </c>
      <c r="E112" s="31">
        <v>49</v>
      </c>
      <c r="F112" s="31">
        <v>50</v>
      </c>
      <c r="G112" s="31">
        <v>50</v>
      </c>
      <c r="H112" s="31">
        <v>50</v>
      </c>
      <c r="I112" s="31">
        <v>50</v>
      </c>
    </row>
    <row r="113" spans="1:9" s="2" customFormat="1" ht="21" x14ac:dyDescent="0.2">
      <c r="A113" s="54" t="s">
        <v>180</v>
      </c>
      <c r="B113" s="55" t="s">
        <v>181</v>
      </c>
      <c r="C113" s="47" t="s">
        <v>228</v>
      </c>
      <c r="D113" s="31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</row>
    <row r="114" spans="1:9" s="2" customFormat="1" ht="21" x14ac:dyDescent="0.2">
      <c r="A114" s="54" t="s">
        <v>182</v>
      </c>
      <c r="B114" s="55" t="s">
        <v>183</v>
      </c>
      <c r="C114" s="47" t="s">
        <v>228</v>
      </c>
      <c r="D114" s="31">
        <v>3</v>
      </c>
      <c r="E114" s="31">
        <v>3</v>
      </c>
      <c r="F114" s="31">
        <v>3</v>
      </c>
      <c r="G114" s="31">
        <v>3</v>
      </c>
      <c r="H114" s="31">
        <v>3</v>
      </c>
      <c r="I114" s="31">
        <v>3</v>
      </c>
    </row>
    <row r="115" spans="1:9" s="2" customFormat="1" ht="21" x14ac:dyDescent="0.2">
      <c r="A115" s="54" t="s">
        <v>184</v>
      </c>
      <c r="B115" s="55" t="s">
        <v>185</v>
      </c>
      <c r="C115" s="47" t="s">
        <v>228</v>
      </c>
      <c r="D115" s="31">
        <v>66</v>
      </c>
      <c r="E115" s="31">
        <v>46</v>
      </c>
      <c r="F115" s="31">
        <v>50</v>
      </c>
      <c r="G115" s="31">
        <v>50</v>
      </c>
      <c r="H115" s="31">
        <v>50</v>
      </c>
      <c r="I115" s="31">
        <v>50</v>
      </c>
    </row>
    <row r="116" spans="1:9" s="2" customFormat="1" ht="21" x14ac:dyDescent="0.2">
      <c r="A116" s="54" t="s">
        <v>186</v>
      </c>
      <c r="B116" s="55" t="s">
        <v>187</v>
      </c>
      <c r="C116" s="47" t="s">
        <v>228</v>
      </c>
      <c r="D116" s="31">
        <v>6</v>
      </c>
      <c r="E116" s="31">
        <v>21</v>
      </c>
      <c r="F116" s="31">
        <v>21</v>
      </c>
      <c r="G116" s="31">
        <v>21</v>
      </c>
      <c r="H116" s="31">
        <v>21</v>
      </c>
      <c r="I116" s="31">
        <v>21</v>
      </c>
    </row>
    <row r="117" spans="1:9" s="2" customFormat="1" ht="25.5" x14ac:dyDescent="0.2">
      <c r="A117" s="54" t="s">
        <v>188</v>
      </c>
      <c r="B117" s="55" t="s">
        <v>189</v>
      </c>
      <c r="C117" s="47" t="s">
        <v>228</v>
      </c>
      <c r="D117" s="31">
        <v>1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</row>
    <row r="118" spans="1:9" s="2" customFormat="1" ht="25.5" x14ac:dyDescent="0.2">
      <c r="A118" s="54" t="s">
        <v>190</v>
      </c>
      <c r="B118" s="55" t="s">
        <v>191</v>
      </c>
      <c r="C118" s="47" t="s">
        <v>228</v>
      </c>
      <c r="D118" s="31">
        <v>545</v>
      </c>
      <c r="E118" s="31">
        <v>572</v>
      </c>
      <c r="F118" s="31">
        <v>570</v>
      </c>
      <c r="G118" s="31">
        <v>570</v>
      </c>
      <c r="H118" s="31">
        <v>570</v>
      </c>
      <c r="I118" s="31">
        <v>570</v>
      </c>
    </row>
    <row r="119" spans="1:9" s="2" customFormat="1" ht="21" x14ac:dyDescent="0.2">
      <c r="A119" s="54" t="s">
        <v>192</v>
      </c>
      <c r="B119" s="55" t="s">
        <v>118</v>
      </c>
      <c r="C119" s="47" t="s">
        <v>228</v>
      </c>
      <c r="D119" s="31">
        <v>489</v>
      </c>
      <c r="E119" s="31">
        <v>474</v>
      </c>
      <c r="F119" s="31">
        <v>470</v>
      </c>
      <c r="G119" s="31">
        <v>470</v>
      </c>
      <c r="H119" s="31">
        <v>470</v>
      </c>
      <c r="I119" s="31">
        <v>470</v>
      </c>
    </row>
    <row r="120" spans="1:9" s="2" customFormat="1" ht="31.5" customHeight="1" x14ac:dyDescent="0.2">
      <c r="A120" s="54" t="s">
        <v>193</v>
      </c>
      <c r="B120" s="55" t="s">
        <v>194</v>
      </c>
      <c r="C120" s="47" t="s">
        <v>228</v>
      </c>
      <c r="D120" s="31">
        <v>821</v>
      </c>
      <c r="E120" s="31">
        <v>819</v>
      </c>
      <c r="F120" s="31">
        <v>819</v>
      </c>
      <c r="G120" s="31">
        <v>819</v>
      </c>
      <c r="H120" s="31">
        <v>819</v>
      </c>
      <c r="I120" s="31">
        <v>819</v>
      </c>
    </row>
    <row r="121" spans="1:9" s="2" customFormat="1" ht="25.5" x14ac:dyDescent="0.2">
      <c r="A121" s="54" t="s">
        <v>195</v>
      </c>
      <c r="B121" s="55" t="s">
        <v>196</v>
      </c>
      <c r="C121" s="47" t="s">
        <v>228</v>
      </c>
      <c r="D121" s="31">
        <v>46</v>
      </c>
      <c r="E121" s="31">
        <v>48</v>
      </c>
      <c r="F121" s="31">
        <v>50</v>
      </c>
      <c r="G121" s="31">
        <v>50</v>
      </c>
      <c r="H121" s="31">
        <v>50</v>
      </c>
      <c r="I121" s="31">
        <v>50</v>
      </c>
    </row>
    <row r="122" spans="1:9" s="2" customFormat="1" ht="21" x14ac:dyDescent="0.2">
      <c r="A122" s="54" t="s">
        <v>197</v>
      </c>
      <c r="B122" s="55" t="s">
        <v>198</v>
      </c>
      <c r="C122" s="47" t="s">
        <v>148</v>
      </c>
      <c r="D122" s="31">
        <v>1.2050000000000001</v>
      </c>
      <c r="E122" s="31">
        <v>1.528</v>
      </c>
      <c r="F122" s="31">
        <v>1.7889999999999999</v>
      </c>
      <c r="G122" s="31">
        <v>1.8089999999999999</v>
      </c>
      <c r="H122" s="31">
        <v>1.839</v>
      </c>
      <c r="I122" s="31">
        <v>1.859</v>
      </c>
    </row>
    <row r="123" spans="1:9" s="2" customFormat="1" ht="25.5" x14ac:dyDescent="0.2">
      <c r="A123" s="54" t="s">
        <v>262</v>
      </c>
      <c r="B123" s="55" t="s">
        <v>263</v>
      </c>
      <c r="C123" s="47" t="s">
        <v>228</v>
      </c>
      <c r="D123" s="31">
        <v>565</v>
      </c>
      <c r="E123" s="31">
        <v>812</v>
      </c>
      <c r="F123" s="31">
        <v>900</v>
      </c>
      <c r="G123" s="31">
        <v>920</v>
      </c>
      <c r="H123" s="31">
        <v>950</v>
      </c>
      <c r="I123" s="31">
        <v>970</v>
      </c>
    </row>
    <row r="124" spans="1:9" s="2" customFormat="1" ht="25.5" x14ac:dyDescent="0.2">
      <c r="A124" s="54" t="s">
        <v>199</v>
      </c>
      <c r="B124" s="57" t="s">
        <v>200</v>
      </c>
      <c r="C124" s="47" t="s">
        <v>148</v>
      </c>
      <c r="D124" s="31" t="s">
        <v>227</v>
      </c>
      <c r="E124" s="31" t="s">
        <v>227</v>
      </c>
      <c r="F124" s="31" t="s">
        <v>227</v>
      </c>
      <c r="G124" s="31" t="s">
        <v>227</v>
      </c>
      <c r="H124" s="31" t="s">
        <v>227</v>
      </c>
      <c r="I124" s="31" t="s">
        <v>227</v>
      </c>
    </row>
    <row r="125" spans="1:9" s="2" customFormat="1" ht="25.5" x14ac:dyDescent="0.2">
      <c r="A125" s="54" t="s">
        <v>201</v>
      </c>
      <c r="B125" s="55" t="s">
        <v>202</v>
      </c>
      <c r="C125" s="47" t="s">
        <v>148</v>
      </c>
      <c r="D125" s="31" t="s">
        <v>227</v>
      </c>
      <c r="E125" s="31" t="s">
        <v>227</v>
      </c>
      <c r="F125" s="31" t="s">
        <v>227</v>
      </c>
      <c r="G125" s="31" t="s">
        <v>227</v>
      </c>
      <c r="H125" s="31" t="s">
        <v>227</v>
      </c>
      <c r="I125" s="31" t="s">
        <v>227</v>
      </c>
    </row>
    <row r="126" spans="1:9" s="2" customFormat="1" ht="25.5" x14ac:dyDescent="0.2">
      <c r="A126" s="54" t="s">
        <v>203</v>
      </c>
      <c r="B126" s="55" t="s">
        <v>204</v>
      </c>
      <c r="C126" s="47" t="s">
        <v>148</v>
      </c>
      <c r="D126" s="31" t="s">
        <v>227</v>
      </c>
      <c r="E126" s="31" t="s">
        <v>227</v>
      </c>
      <c r="F126" s="31" t="s">
        <v>227</v>
      </c>
      <c r="G126" s="31" t="s">
        <v>227</v>
      </c>
      <c r="H126" s="31" t="s">
        <v>227</v>
      </c>
      <c r="I126" s="31" t="s">
        <v>227</v>
      </c>
    </row>
    <row r="127" spans="1:9" s="2" customFormat="1" ht="25.5" x14ac:dyDescent="0.2">
      <c r="A127" s="54" t="s">
        <v>205</v>
      </c>
      <c r="B127" s="55" t="s">
        <v>206</v>
      </c>
      <c r="C127" s="47" t="s">
        <v>148</v>
      </c>
      <c r="D127" s="31" t="s">
        <v>227</v>
      </c>
      <c r="E127" s="31" t="s">
        <v>227</v>
      </c>
      <c r="F127" s="31" t="s">
        <v>227</v>
      </c>
      <c r="G127" s="31" t="s">
        <v>227</v>
      </c>
      <c r="H127" s="31" t="s">
        <v>227</v>
      </c>
      <c r="I127" s="31" t="s">
        <v>227</v>
      </c>
    </row>
    <row r="128" spans="1:9" s="48" customFormat="1" ht="58.5" customHeight="1" x14ac:dyDescent="0.2">
      <c r="A128" s="45" t="s">
        <v>255</v>
      </c>
      <c r="B128" s="46" t="s">
        <v>209</v>
      </c>
      <c r="C128" s="32" t="s">
        <v>207</v>
      </c>
      <c r="D128" s="58">
        <v>57015</v>
      </c>
      <c r="E128" s="58">
        <v>61073.8</v>
      </c>
      <c r="F128" s="58">
        <v>65226.8</v>
      </c>
      <c r="G128" s="58">
        <v>69401.33</v>
      </c>
      <c r="H128" s="58">
        <v>73843.02</v>
      </c>
      <c r="I128" s="58">
        <v>78568.97</v>
      </c>
    </row>
    <row r="129" spans="1:9" s="48" customFormat="1" ht="54.75" customHeight="1" x14ac:dyDescent="0.2">
      <c r="A129" s="45" t="s">
        <v>256</v>
      </c>
      <c r="B129" s="46" t="s">
        <v>211</v>
      </c>
      <c r="C129" s="32" t="s">
        <v>44</v>
      </c>
      <c r="D129" s="58">
        <v>107.63</v>
      </c>
      <c r="E129" s="58">
        <v>107.1</v>
      </c>
      <c r="F129" s="58">
        <v>106.8</v>
      </c>
      <c r="G129" s="58">
        <v>106.4</v>
      </c>
      <c r="H129" s="58">
        <v>106.4</v>
      </c>
      <c r="I129" s="58">
        <v>106.4</v>
      </c>
    </row>
    <row r="130" spans="1:9" s="2" customFormat="1" ht="16.5" customHeight="1" x14ac:dyDescent="0.2">
      <c r="A130" s="17" t="s">
        <v>208</v>
      </c>
      <c r="B130" s="18" t="s">
        <v>213</v>
      </c>
      <c r="C130" s="44" t="s">
        <v>207</v>
      </c>
      <c r="D130" s="27">
        <v>54196.77</v>
      </c>
      <c r="E130" s="27">
        <v>54630.13</v>
      </c>
      <c r="F130" s="27">
        <v>62789.22</v>
      </c>
      <c r="G130" s="27">
        <v>65166</v>
      </c>
      <c r="H130" s="27">
        <v>70192.98</v>
      </c>
      <c r="I130" s="27">
        <v>75474.509999999995</v>
      </c>
    </row>
    <row r="131" spans="1:9" s="2" customFormat="1" ht="14.25" customHeight="1" x14ac:dyDescent="0.2">
      <c r="A131" s="17" t="s">
        <v>210</v>
      </c>
      <c r="B131" s="18" t="s">
        <v>214</v>
      </c>
      <c r="C131" s="12" t="s">
        <v>73</v>
      </c>
      <c r="D131" s="64">
        <v>1.4</v>
      </c>
      <c r="E131" s="61">
        <v>1.2</v>
      </c>
      <c r="F131" s="19">
        <v>1</v>
      </c>
      <c r="G131" s="19">
        <v>1</v>
      </c>
      <c r="H131" s="19">
        <v>1</v>
      </c>
      <c r="I131" s="19">
        <v>1</v>
      </c>
    </row>
    <row r="132" spans="1:9" s="2" customFormat="1" ht="44.25" customHeight="1" x14ac:dyDescent="0.2">
      <c r="A132" s="17" t="s">
        <v>212</v>
      </c>
      <c r="B132" s="20" t="s">
        <v>215</v>
      </c>
      <c r="C132" s="12" t="s">
        <v>259</v>
      </c>
      <c r="D132" s="64">
        <v>87</v>
      </c>
      <c r="E132" s="61">
        <v>65</v>
      </c>
      <c r="F132" s="19">
        <v>40</v>
      </c>
      <c r="G132" s="19">
        <v>40</v>
      </c>
      <c r="H132" s="19">
        <v>37</v>
      </c>
      <c r="I132" s="19">
        <v>34</v>
      </c>
    </row>
    <row r="133" spans="1:9" s="2" customFormat="1" x14ac:dyDescent="0.2">
      <c r="A133" s="17" t="s">
        <v>257</v>
      </c>
      <c r="B133" s="18" t="s">
        <v>216</v>
      </c>
      <c r="C133" s="12" t="s">
        <v>26</v>
      </c>
      <c r="D133" s="33">
        <v>2326.3000000000002</v>
      </c>
      <c r="E133" s="33">
        <v>2296.9520000000002</v>
      </c>
      <c r="F133" s="33">
        <v>2453.1446999999998</v>
      </c>
      <c r="G133" s="33">
        <v>2610.1459</v>
      </c>
      <c r="H133" s="33">
        <v>2777.1952999999999</v>
      </c>
      <c r="I133" s="33">
        <v>2954.9358000000002</v>
      </c>
    </row>
    <row r="134" spans="1:9" s="2" customFormat="1" x14ac:dyDescent="0.2">
      <c r="A134" s="17" t="s">
        <v>258</v>
      </c>
      <c r="B134" s="18" t="s">
        <v>217</v>
      </c>
      <c r="C134" s="12" t="s">
        <v>44</v>
      </c>
      <c r="D134" s="33">
        <v>114.84</v>
      </c>
      <c r="E134" s="33">
        <v>98.738</v>
      </c>
      <c r="F134" s="33">
        <v>106.8</v>
      </c>
      <c r="G134" s="33">
        <v>106.4</v>
      </c>
      <c r="H134" s="33">
        <v>106.4</v>
      </c>
      <c r="I134" s="33">
        <v>106.4</v>
      </c>
    </row>
    <row r="135" spans="1:9" s="2" customFormat="1" x14ac:dyDescent="0.2">
      <c r="A135" s="70" t="s">
        <v>218</v>
      </c>
      <c r="B135" s="71"/>
      <c r="C135" s="71"/>
      <c r="D135" s="71"/>
      <c r="E135" s="71"/>
      <c r="F135" s="71"/>
      <c r="G135" s="71"/>
      <c r="H135" s="71"/>
      <c r="I135" s="71"/>
    </row>
    <row r="136" spans="1:9" ht="15" x14ac:dyDescent="0.25">
      <c r="A136" s="72" t="s">
        <v>219</v>
      </c>
      <c r="B136" s="73"/>
      <c r="C136" s="73"/>
      <c r="D136" s="73"/>
      <c r="E136" s="73"/>
      <c r="F136" s="73"/>
      <c r="G136" s="73"/>
      <c r="H136" s="73"/>
      <c r="I136" s="73"/>
    </row>
  </sheetData>
  <mergeCells count="9">
    <mergeCell ref="H1:I1"/>
    <mergeCell ref="A135:I135"/>
    <mergeCell ref="A136:I136"/>
    <mergeCell ref="A3:I3"/>
    <mergeCell ref="A5:I5"/>
    <mergeCell ref="G7:I7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99" fitToHeight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economic2</cp:lastModifiedBy>
  <cp:lastPrinted>2024-08-20T11:43:27Z</cp:lastPrinted>
  <dcterms:created xsi:type="dcterms:W3CDTF">2021-09-14T11:57:33Z</dcterms:created>
  <dcterms:modified xsi:type="dcterms:W3CDTF">2024-11-15T11:11:57Z</dcterms:modified>
</cp:coreProperties>
</file>